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we45391\Desktop\rozpočet 2019-2021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7" i="1" l="1"/>
  <c r="H338" i="1"/>
  <c r="G338" i="1"/>
  <c r="F338" i="1"/>
  <c r="D345" i="1" s="1"/>
  <c r="D358" i="1" s="1"/>
  <c r="D359" i="1" s="1"/>
  <c r="H332" i="1"/>
  <c r="G332" i="1"/>
  <c r="F332" i="1"/>
  <c r="C345" i="1" s="1"/>
  <c r="C358" i="1" s="1"/>
  <c r="C359" i="1" s="1"/>
  <c r="H323" i="1"/>
  <c r="G323" i="1"/>
  <c r="F323" i="1"/>
  <c r="H308" i="1"/>
  <c r="G308" i="1"/>
  <c r="F308" i="1"/>
  <c r="H306" i="1"/>
  <c r="G306" i="1"/>
  <c r="F306" i="1"/>
  <c r="H301" i="1"/>
  <c r="G301" i="1"/>
  <c r="F301" i="1"/>
  <c r="H298" i="1"/>
  <c r="G298" i="1"/>
  <c r="F298" i="1"/>
  <c r="H278" i="1"/>
  <c r="G278" i="1"/>
  <c r="F278" i="1"/>
  <c r="H252" i="1"/>
  <c r="G252" i="1"/>
  <c r="F252" i="1"/>
  <c r="H247" i="1"/>
  <c r="G247" i="1"/>
  <c r="F247" i="1"/>
  <c r="H207" i="1"/>
  <c r="G207" i="1"/>
  <c r="F207" i="1"/>
  <c r="H169" i="1"/>
  <c r="G169" i="1"/>
  <c r="F169" i="1"/>
  <c r="H166" i="1"/>
  <c r="G166" i="1"/>
  <c r="F166" i="1"/>
  <c r="H159" i="1"/>
  <c r="G159" i="1"/>
  <c r="F159" i="1"/>
  <c r="H145" i="1"/>
  <c r="G145" i="1"/>
  <c r="F145" i="1"/>
  <c r="H140" i="1"/>
  <c r="G140" i="1"/>
  <c r="F140" i="1"/>
  <c r="H128" i="1"/>
  <c r="G128" i="1"/>
  <c r="F128" i="1"/>
  <c r="H101" i="1"/>
  <c r="H326" i="1" s="1"/>
  <c r="H339" i="1" s="1"/>
  <c r="G101" i="1"/>
  <c r="G326" i="1" s="1"/>
  <c r="G339" i="1" s="1"/>
  <c r="F101" i="1"/>
  <c r="F326" i="1" s="1"/>
  <c r="H43" i="1"/>
  <c r="G43" i="1"/>
  <c r="F43" i="1"/>
  <c r="D344" i="1" s="1"/>
  <c r="H38" i="1"/>
  <c r="G38" i="1"/>
  <c r="F38" i="1"/>
  <c r="C344" i="1" s="1"/>
  <c r="C346" i="1" s="1"/>
  <c r="H34" i="1"/>
  <c r="H44" i="1" s="1"/>
  <c r="G34" i="1"/>
  <c r="G44" i="1" s="1"/>
  <c r="F34" i="1"/>
  <c r="F44" i="1" s="1"/>
  <c r="F339" i="1" l="1"/>
  <c r="B345" i="1"/>
  <c r="D346" i="1"/>
  <c r="B344" i="1"/>
  <c r="B357" i="1" l="1"/>
  <c r="B346" i="1"/>
  <c r="E344" i="1"/>
  <c r="E346" i="1" s="1"/>
  <c r="B358" i="1"/>
  <c r="E358" i="1" s="1"/>
  <c r="E345" i="1"/>
  <c r="E357" i="1" l="1"/>
  <c r="E359" i="1" s="1"/>
  <c r="B359" i="1"/>
</calcChain>
</file>

<file path=xl/sharedStrings.xml><?xml version="1.0" encoding="utf-8"?>
<sst xmlns="http://schemas.openxmlformats.org/spreadsheetml/2006/main" count="1547" uniqueCount="358">
  <si>
    <t>Príloha č.1 k návrhu rozpočtu obce Svätý Anton na roky 2019-2021</t>
  </si>
  <si>
    <t>Druh</t>
  </si>
  <si>
    <t>Ekon.kl.</t>
  </si>
  <si>
    <t>Zdroj</t>
  </si>
  <si>
    <t>Názov</t>
  </si>
  <si>
    <t>Návrh 2019</t>
  </si>
  <si>
    <t>Návrh 2020</t>
  </si>
  <si>
    <t>Návrh 2021</t>
  </si>
  <si>
    <t/>
  </si>
  <si>
    <t>Príjmy</t>
  </si>
  <si>
    <t>1</t>
  </si>
  <si>
    <t>1-bežný rozpočet</t>
  </si>
  <si>
    <t>111003</t>
  </si>
  <si>
    <t>41</t>
  </si>
  <si>
    <t>Výnos dane DU</t>
  </si>
  <si>
    <t>121001</t>
  </si>
  <si>
    <t>Dań z pozemkov</t>
  </si>
  <si>
    <t>121002</t>
  </si>
  <si>
    <t>Daň zo stavieb</t>
  </si>
  <si>
    <t>121003</t>
  </si>
  <si>
    <t>Daň z bytov</t>
  </si>
  <si>
    <t>133001</t>
  </si>
  <si>
    <t>daň za psa</t>
  </si>
  <si>
    <t>133006</t>
  </si>
  <si>
    <t>Za ubytovanie</t>
  </si>
  <si>
    <t>133012</t>
  </si>
  <si>
    <t>Za užívanie verejného priestranstva</t>
  </si>
  <si>
    <t>133013</t>
  </si>
  <si>
    <t>Za komunálne odpady a drobné stavebné odpady</t>
  </si>
  <si>
    <t>212002</t>
  </si>
  <si>
    <t>Z prenajatých pozemkov</t>
  </si>
  <si>
    <t>212003</t>
  </si>
  <si>
    <t>Z prenajatých budov, priestorov a objektov</t>
  </si>
  <si>
    <t>221004</t>
  </si>
  <si>
    <t>Ostatné poplatky</t>
  </si>
  <si>
    <t>223001</t>
  </si>
  <si>
    <t>Za predaj výrobkov, tovarov a služieb</t>
  </si>
  <si>
    <t>229002</t>
  </si>
  <si>
    <t>Za odber podzemnej vody</t>
  </si>
  <si>
    <t>242</t>
  </si>
  <si>
    <t>Z vkladov</t>
  </si>
  <si>
    <t>292017</t>
  </si>
  <si>
    <t>Z vratiek</t>
  </si>
  <si>
    <t>312001</t>
  </si>
  <si>
    <t>111</t>
  </si>
  <si>
    <t>Dotácia HN</t>
  </si>
  <si>
    <t>Dotácia HN osob. príj.</t>
  </si>
  <si>
    <t>Dotácia  PO</t>
  </si>
  <si>
    <t>1AC1</t>
  </si>
  <si>
    <t>Dotácia  UPSVR</t>
  </si>
  <si>
    <t>1AC2</t>
  </si>
  <si>
    <t>312012</t>
  </si>
  <si>
    <t>Prenesený výkon štátnej správy-ZŠ s MŠ</t>
  </si>
  <si>
    <t>matrika dotácia</t>
  </si>
  <si>
    <t>dotácia - EO</t>
  </si>
  <si>
    <t>dotácia - SÚ</t>
  </si>
  <si>
    <t>dotácia  register adries</t>
  </si>
  <si>
    <t>dotácia  voľby</t>
  </si>
  <si>
    <t>*1</t>
  </si>
  <si>
    <t>2</t>
  </si>
  <si>
    <t>2-kapitálový rozpočet</t>
  </si>
  <si>
    <t>233001</t>
  </si>
  <si>
    <t>za predaj pozemkov</t>
  </si>
  <si>
    <t>*2</t>
  </si>
  <si>
    <t>3</t>
  </si>
  <si>
    <t>3-finančné operácie</t>
  </si>
  <si>
    <t>453</t>
  </si>
  <si>
    <t>131i</t>
  </si>
  <si>
    <t>Prostriedky z predchádzajúcich rokov</t>
  </si>
  <si>
    <t>46</t>
  </si>
  <si>
    <t>Prostriedky z predchádzajúcich rokov-Fond opráv</t>
  </si>
  <si>
    <t>454001</t>
  </si>
  <si>
    <t xml:space="preserve">Z rezervného fondu obce </t>
  </si>
  <si>
    <t>*3</t>
  </si>
  <si>
    <t>Spolu</t>
  </si>
  <si>
    <t>Výdaje</t>
  </si>
  <si>
    <t>Funč.kl.</t>
  </si>
  <si>
    <t>01.1.1</t>
  </si>
  <si>
    <t>611</t>
  </si>
  <si>
    <t>Tarifný plat, osobný plat, základný plat, funkčný</t>
  </si>
  <si>
    <t>Odmeny</t>
  </si>
  <si>
    <t>621</t>
  </si>
  <si>
    <t>Poistné do Všeobecnej zdravotnej poisťovne</t>
  </si>
  <si>
    <t>623</t>
  </si>
  <si>
    <t>Poistné do ostatných zdravotných poisťovní</t>
  </si>
  <si>
    <t>625001</t>
  </si>
  <si>
    <t>Na nemocenské poistenie</t>
  </si>
  <si>
    <t>625002</t>
  </si>
  <si>
    <t>Na starobné poistenie</t>
  </si>
  <si>
    <t>625003</t>
  </si>
  <si>
    <t>Na úrazové poistenie</t>
  </si>
  <si>
    <t>625004</t>
  </si>
  <si>
    <t>Na invalidné poistenie</t>
  </si>
  <si>
    <t>625005</t>
  </si>
  <si>
    <t>Na poistenie v nezamestnanosti</t>
  </si>
  <si>
    <t>625007</t>
  </si>
  <si>
    <t>Na poistenie do rezervného fondu solidarity</t>
  </si>
  <si>
    <t>631001</t>
  </si>
  <si>
    <t>Cestovné</t>
  </si>
  <si>
    <t>632001</t>
  </si>
  <si>
    <t>Energie  nový OcÚ</t>
  </si>
  <si>
    <t>Energie starý OcÚ</t>
  </si>
  <si>
    <t>Plyn OcÚ</t>
  </si>
  <si>
    <t>632002</t>
  </si>
  <si>
    <t>Vodné, stočné OCÚ</t>
  </si>
  <si>
    <t>632003</t>
  </si>
  <si>
    <t>Poštové služby</t>
  </si>
  <si>
    <t>telefónne popl.</t>
  </si>
  <si>
    <t>633006</t>
  </si>
  <si>
    <t>Všeobecný materiál</t>
  </si>
  <si>
    <t>čistiace prostr.</t>
  </si>
  <si>
    <t>tlačivá a tlač. služby</t>
  </si>
  <si>
    <t>633009</t>
  </si>
  <si>
    <t>Knihy, časopisy, noviny , učebnice, učebné pomôcky</t>
  </si>
  <si>
    <t>633016</t>
  </si>
  <si>
    <t>Reprezentačné</t>
  </si>
  <si>
    <t>635002</t>
  </si>
  <si>
    <t>Výpočtovej techniky údržba</t>
  </si>
  <si>
    <t>úddržba web stránky</t>
  </si>
  <si>
    <t>635004</t>
  </si>
  <si>
    <t>údržba plyn. kúrenia</t>
  </si>
  <si>
    <t>635006</t>
  </si>
  <si>
    <t>Budov, objektov alebo ich častí-údržba</t>
  </si>
  <si>
    <t>636001</t>
  </si>
  <si>
    <t>Prenájom pozemkov</t>
  </si>
  <si>
    <t>636006</t>
  </si>
  <si>
    <t>prenájom kopírky</t>
  </si>
  <si>
    <t>637001</t>
  </si>
  <si>
    <t>Školenia, kurzy, semináre, porady, konferencie, sy</t>
  </si>
  <si>
    <t>637003</t>
  </si>
  <si>
    <t>Propagácia, reklama a inzercia</t>
  </si>
  <si>
    <t>637004</t>
  </si>
  <si>
    <t>Všeobecné služby rôzne</t>
  </si>
  <si>
    <t>odvoz odpadov OcÚ</t>
  </si>
  <si>
    <t>637005</t>
  </si>
  <si>
    <t>právne služby</t>
  </si>
  <si>
    <t>spracovanie auditu</t>
  </si>
  <si>
    <t>Špeciálne služby - systémová podpora (Urbis,DCOM)</t>
  </si>
  <si>
    <t>637012</t>
  </si>
  <si>
    <t>daň z úrokov</t>
  </si>
  <si>
    <t>poplatky /kolky,rtvs/</t>
  </si>
  <si>
    <t>Poplatky ochr. autor. zväzom</t>
  </si>
  <si>
    <t>637014</t>
  </si>
  <si>
    <t>Stravovanie-zamestnanci</t>
  </si>
  <si>
    <t>637015</t>
  </si>
  <si>
    <t>Poistné majetku</t>
  </si>
  <si>
    <t>637016</t>
  </si>
  <si>
    <t>Prídel do sociálneho fondu</t>
  </si>
  <si>
    <t>637026</t>
  </si>
  <si>
    <t>Odmeny poslancom</t>
  </si>
  <si>
    <t>637027</t>
  </si>
  <si>
    <t>Odmeny zamestnancov mimopracovného pomeru</t>
  </si>
  <si>
    <t>637031</t>
  </si>
  <si>
    <t>Pokuty a penále</t>
  </si>
  <si>
    <t>637035</t>
  </si>
  <si>
    <t>Dane z príjmu PO</t>
  </si>
  <si>
    <t>641009</t>
  </si>
  <si>
    <t>Obci-CVČ (Štiav.Bane,Krupina,B.Štiavnica)</t>
  </si>
  <si>
    <t>Dotácia OZ,nadácii a neinvest.fondu</t>
  </si>
  <si>
    <t>642004</t>
  </si>
  <si>
    <t>Cirkevnej škole-CVČ</t>
  </si>
  <si>
    <t>642006</t>
  </si>
  <si>
    <t>Na členské príspevky (OOCR...)</t>
  </si>
  <si>
    <t>Farnosť Svätý Anton</t>
  </si>
  <si>
    <t>Odstupné-starosta</t>
  </si>
  <si>
    <t>Spolu za Správu obce</t>
  </si>
  <si>
    <t>01.1.2</t>
  </si>
  <si>
    <t>Poplatky banke</t>
  </si>
  <si>
    <t>Spolu za Finančné zálež.</t>
  </si>
  <si>
    <t>01.3.3</t>
  </si>
  <si>
    <t>Tarifný plat, osobný plat, základný plat-EO</t>
  </si>
  <si>
    <t>Energie matrika</t>
  </si>
  <si>
    <t>Plyn matrika</t>
  </si>
  <si>
    <t>Poštové služby matrika</t>
  </si>
  <si>
    <t>telef. popl. matrika</t>
  </si>
  <si>
    <t>Všeobecný materiál matrika</t>
  </si>
  <si>
    <t>Výpočtovej techniky matrika</t>
  </si>
  <si>
    <t>Školenia,matrika</t>
  </si>
  <si>
    <t>637013</t>
  </si>
  <si>
    <t>úprava zovňajšku matrika</t>
  </si>
  <si>
    <t>Spolu za Iné všeob.služby (matrika,REGOB,reg.adries)</t>
  </si>
  <si>
    <t>01.6.0</t>
  </si>
  <si>
    <t>Energie</t>
  </si>
  <si>
    <t>Telekomunikačné služby</t>
  </si>
  <si>
    <t>Materiál</t>
  </si>
  <si>
    <t>Prepravné</t>
  </si>
  <si>
    <t>Rutinná a štandardná údržba-budov,objektov alebo častí</t>
  </si>
  <si>
    <t>Služby</t>
  </si>
  <si>
    <t>Cestovné náhrady iným než vlastným zamestnancom</t>
  </si>
  <si>
    <t>Odmeny členom a zapisovateľom OVK</t>
  </si>
  <si>
    <t>Odmeny mimo prac.pomeru-organiz.príprava volieb</t>
  </si>
  <si>
    <t>Spolu za Všeob.ver.služby (voľby)</t>
  </si>
  <si>
    <t>01.7.0</t>
  </si>
  <si>
    <t>651001</t>
  </si>
  <si>
    <t>splátka úrokov bytovka A</t>
  </si>
  <si>
    <t>splátka úrokov bytovka B</t>
  </si>
  <si>
    <t>splátka úrokov bytovka CaD</t>
  </si>
  <si>
    <t>splátka úrokov bytovka róm. osada</t>
  </si>
  <si>
    <t>Spolu za Rozvoj bývania</t>
  </si>
  <si>
    <t>03.2.0</t>
  </si>
  <si>
    <t>Materiál PO</t>
  </si>
  <si>
    <t>634001</t>
  </si>
  <si>
    <t>Palivo, PO</t>
  </si>
  <si>
    <t>mazivá, oleje PO</t>
  </si>
  <si>
    <t>634002</t>
  </si>
  <si>
    <t>náhr. diely PO</t>
  </si>
  <si>
    <t>Servis, údržba,  PO</t>
  </si>
  <si>
    <t>634003</t>
  </si>
  <si>
    <t>Poistenie zákon. PO</t>
  </si>
  <si>
    <t>634005</t>
  </si>
  <si>
    <t>Karty, známky, poplatky PO</t>
  </si>
  <si>
    <t>635005</t>
  </si>
  <si>
    <t>údžba has. prístrojov</t>
  </si>
  <si>
    <t>Poistné za členov PO</t>
  </si>
  <si>
    <t>Odmeny preventivár</t>
  </si>
  <si>
    <t>Spolu za Ochrana pred požiarmi</t>
  </si>
  <si>
    <t>04.5.1</t>
  </si>
  <si>
    <t>materiál MK</t>
  </si>
  <si>
    <t>dopravné značenie</t>
  </si>
  <si>
    <t>Palivo, MK</t>
  </si>
  <si>
    <t>mazivá, oleje,MK</t>
  </si>
  <si>
    <t>údržba MK</t>
  </si>
  <si>
    <t>zimná údržba MK</t>
  </si>
  <si>
    <t>Spolu za Cestnú dopravu</t>
  </si>
  <si>
    <t>05.1.0</t>
  </si>
  <si>
    <t>odvoz KO</t>
  </si>
  <si>
    <t>uloženie KO</t>
  </si>
  <si>
    <t>Spolu za Nakladanie s odpadmi</t>
  </si>
  <si>
    <t>05.6.0</t>
  </si>
  <si>
    <t>cestovné</t>
  </si>
  <si>
    <t>Energie SÚ</t>
  </si>
  <si>
    <t>Plyn SÚ</t>
  </si>
  <si>
    <t>El. energia ČOV</t>
  </si>
  <si>
    <t>Vodné, stočné ČOV</t>
  </si>
  <si>
    <t>Poštové služby SÚ</t>
  </si>
  <si>
    <t>telef. popl. SÚ</t>
  </si>
  <si>
    <t>materiál ČOV</t>
  </si>
  <si>
    <t>Výpočtovej techniky SÚ</t>
  </si>
  <si>
    <t>údržba ČOV</t>
  </si>
  <si>
    <t>prenájom pozemkov ČOV</t>
  </si>
  <si>
    <t>Školenia,SÚ</t>
  </si>
  <si>
    <t>odvoz odpadov - ČOV</t>
  </si>
  <si>
    <t>ČOV poradenská činnosť</t>
  </si>
  <si>
    <t>certifikáty ČOV</t>
  </si>
  <si>
    <t>hydrologické údaje ČOV a rozbory vody</t>
  </si>
  <si>
    <t>Stravovanie SÚ</t>
  </si>
  <si>
    <t>Poistné ČOV</t>
  </si>
  <si>
    <t>Prídel do sociálneho fondu SÚ</t>
  </si>
  <si>
    <t>Spolu za Ochranu živ.prostredia</t>
  </si>
  <si>
    <t>06.2.0</t>
  </si>
  <si>
    <t>Energie Račno</t>
  </si>
  <si>
    <t>Energie stánky</t>
  </si>
  <si>
    <t>materiál AČ</t>
  </si>
  <si>
    <t>633010</t>
  </si>
  <si>
    <t>Pracovné odevy, obuv a pracovné pomôcky</t>
  </si>
  <si>
    <t>Palivo</t>
  </si>
  <si>
    <t>mazivá, oleje, špeciálne kvapaliny</t>
  </si>
  <si>
    <t>Servis, údržba, traktor</t>
  </si>
  <si>
    <t>Poistenie zák. traktor</t>
  </si>
  <si>
    <t>636002</t>
  </si>
  <si>
    <t>Prenájom terminál</t>
  </si>
  <si>
    <t>El. práce el. rozvádzačov - stánky</t>
  </si>
  <si>
    <t>Stravovanie AČ</t>
  </si>
  <si>
    <t>Poistné pracov. AČ</t>
  </si>
  <si>
    <t>06.4.0</t>
  </si>
  <si>
    <t>Energie VO</t>
  </si>
  <si>
    <t>materiál VO</t>
  </si>
  <si>
    <t>Údržba VO</t>
  </si>
  <si>
    <t>Špeciálne služby VO</t>
  </si>
  <si>
    <t>Spolu za Verejné osvetlenie</t>
  </si>
  <si>
    <t>06.6.0</t>
  </si>
  <si>
    <t>Energie bytovka A</t>
  </si>
  <si>
    <t>Energie bytovka B</t>
  </si>
  <si>
    <t>Energie bytovka C</t>
  </si>
  <si>
    <t>Energie bytovka D</t>
  </si>
  <si>
    <t>Vodné, stočné bytovka A</t>
  </si>
  <si>
    <t>Vodné, stočné bytovka B</t>
  </si>
  <si>
    <t>Vodné, stočné bytovka C</t>
  </si>
  <si>
    <t>Vodné, stočné bytovka D</t>
  </si>
  <si>
    <t>materiál bytovka A</t>
  </si>
  <si>
    <t>materiál bytovka B</t>
  </si>
  <si>
    <t>materiál bytovka C</t>
  </si>
  <si>
    <t>materiál bytovka D</t>
  </si>
  <si>
    <t>údržba bytovka A</t>
  </si>
  <si>
    <t>údržba bytovka B</t>
  </si>
  <si>
    <t>údržba bytovka C</t>
  </si>
  <si>
    <t>údržba bytovka D</t>
  </si>
  <si>
    <t>kontrola plyn. zar. bytovka A</t>
  </si>
  <si>
    <t>kontrola plyn. zar. bytovka B</t>
  </si>
  <si>
    <t>kontrola plyn. zariadeni bytovka C</t>
  </si>
  <si>
    <t>kontrola plyn zar. bytovka D</t>
  </si>
  <si>
    <t>Poistné bytovka A</t>
  </si>
  <si>
    <t>Poistné bytovka B</t>
  </si>
  <si>
    <t>Poistné bytovka C</t>
  </si>
  <si>
    <t>Poistné bytovka D</t>
  </si>
  <si>
    <t>08.1.0</t>
  </si>
  <si>
    <t>637002</t>
  </si>
  <si>
    <t>Športové podujatia</t>
  </si>
  <si>
    <t>Spolu za Rekreačné a športové služby</t>
  </si>
  <si>
    <t>08.2.0</t>
  </si>
  <si>
    <t>Energie KD</t>
  </si>
  <si>
    <t>Plyn KD</t>
  </si>
  <si>
    <t>Vodné, stočné KD</t>
  </si>
  <si>
    <t>materiál KD</t>
  </si>
  <si>
    <t>Kvety, vence</t>
  </si>
  <si>
    <t>knihy - knižnica</t>
  </si>
  <si>
    <t>materiál  - podujatia</t>
  </si>
  <si>
    <t xml:space="preserve">Knihy, časopisy, noviny </t>
  </si>
  <si>
    <t>Kultúrne podujatia</t>
  </si>
  <si>
    <t>Odmeny zamestnancov knižnica</t>
  </si>
  <si>
    <t>Odmeny ZPOZ</t>
  </si>
  <si>
    <t>Spolu za Kultúrne služby</t>
  </si>
  <si>
    <t>08.3.0</t>
  </si>
  <si>
    <t>materiál MR</t>
  </si>
  <si>
    <t>údržba MR</t>
  </si>
  <si>
    <t>Spolu za Miestny rozhlas</t>
  </si>
  <si>
    <t>08.4.0</t>
  </si>
  <si>
    <t>Energie DS</t>
  </si>
  <si>
    <t>Vodné, stočné cintorín</t>
  </si>
  <si>
    <t>materiál DS</t>
  </si>
  <si>
    <t>údržba cintorína</t>
  </si>
  <si>
    <t>Spolu za Náboženské a i.služby</t>
  </si>
  <si>
    <t>09.6.0</t>
  </si>
  <si>
    <t>Stravovanie HN žiaci</t>
  </si>
  <si>
    <t>Spolu za Jednotlivcovi</t>
  </si>
  <si>
    <t>10.2.0</t>
  </si>
  <si>
    <t>Materiál-Denné centrum pre seniorov</t>
  </si>
  <si>
    <t>Služby-Denné centrum pre seniorov</t>
  </si>
  <si>
    <t>Stravovanie OS</t>
  </si>
  <si>
    <t>Stravovanie dôchodcovia</t>
  </si>
  <si>
    <t>Odmeny zamestnancov OS</t>
  </si>
  <si>
    <t>Spolu za Starobu</t>
  </si>
  <si>
    <t>10.4.0</t>
  </si>
  <si>
    <t>633011</t>
  </si>
  <si>
    <t>osob. príj. dávok HN výplata</t>
  </si>
  <si>
    <t>Spolu za HN</t>
  </si>
  <si>
    <t>zdroj pitnej vody-Rómska bytovka</t>
  </si>
  <si>
    <t>717002</t>
  </si>
  <si>
    <t>rekonštrukcia hasičskej zbrojnice-spoluúčasť</t>
  </si>
  <si>
    <t>rekonštrukcia hasičskej zbrojnice</t>
  </si>
  <si>
    <t>821005</t>
  </si>
  <si>
    <t>splátka úveru bytovka A</t>
  </si>
  <si>
    <t>splátka úveru bytovka B</t>
  </si>
  <si>
    <t>splátka úveru bytovka CaD</t>
  </si>
  <si>
    <t>splátka úveru bytovka róm. osada</t>
  </si>
  <si>
    <t>Sumár-len za obec</t>
  </si>
  <si>
    <t>BR</t>
  </si>
  <si>
    <t>KR</t>
  </si>
  <si>
    <t>FO</t>
  </si>
  <si>
    <t>Príjem</t>
  </si>
  <si>
    <t>Výdaj</t>
  </si>
  <si>
    <t>rozdiel</t>
  </si>
  <si>
    <t xml:space="preserve">ZŠ s MŠ Ferdinanda Coburga vo Svätom Antone: </t>
  </si>
  <si>
    <t>Príjem:  30 000-vlastné príjmy (režijné náklady, poplatky za školský klub,materskú školu a stravné)</t>
  </si>
  <si>
    <t xml:space="preserve">Výdaj: 486 815 </t>
  </si>
  <si>
    <t>Sumár-obec+škola</t>
  </si>
  <si>
    <t xml:space="preserve">Spolu za Rozvoj obcí </t>
  </si>
  <si>
    <t>Spolu za Transakcie verejného dlhu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</si>
</sst>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4" fillId="0" borderId="0" xfId="0" applyFont="1"/>
    <xf numFmtId="0" fontId="0" fillId="0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3" fillId="0" borderId="0" xfId="0" applyFont="1" applyAlignment="1">
      <alignment horizontal="right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4" fillId="0" borderId="0" xfId="0" applyFont="1" applyFill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1"/>
  <sheetViews>
    <sheetView tabSelected="1" topLeftCell="A331" workbookViewId="0">
      <selection activeCell="N148" sqref="N148"/>
    </sheetView>
  </sheetViews>
  <sheetFormatPr defaultRowHeight="15" x14ac:dyDescent="0.25"/>
  <cols>
    <col min="1" max="1" width="14.28515625" customWidth="1"/>
    <col min="2" max="3" width="8.140625" bestFit="1" customWidth="1"/>
    <col min="4" max="4" width="6" bestFit="1" customWidth="1"/>
    <col min="5" max="5" width="51.42578125" bestFit="1" customWidth="1"/>
    <col min="6" max="8" width="10.85546875" bestFit="1" customWidth="1"/>
  </cols>
  <sheetData>
    <row r="1" spans="1:8" ht="20.25" x14ac:dyDescent="0.3">
      <c r="A1" s="1" t="s">
        <v>0</v>
      </c>
      <c r="B1" s="1"/>
      <c r="C1" s="1"/>
      <c r="D1" s="1"/>
      <c r="E1" s="1"/>
      <c r="F1" s="2"/>
      <c r="G1" s="2"/>
    </row>
    <row r="2" spans="1:8" ht="20.25" x14ac:dyDescent="0.3">
      <c r="A2" s="1"/>
      <c r="B2" s="1"/>
      <c r="C2" s="1"/>
      <c r="D2" s="1"/>
      <c r="E2" s="1"/>
      <c r="F2" s="2"/>
      <c r="G2" s="2"/>
    </row>
    <row r="3" spans="1:8" x14ac:dyDescent="0.25">
      <c r="B3" s="3"/>
      <c r="C3" s="3"/>
      <c r="D3" s="3"/>
    </row>
    <row r="4" spans="1:8" x14ac:dyDescent="0.25">
      <c r="A4" t="s">
        <v>1</v>
      </c>
      <c r="B4" s="4"/>
      <c r="C4" s="4"/>
      <c r="D4" s="4"/>
      <c r="E4" s="5"/>
      <c r="F4" s="4"/>
      <c r="G4" s="4"/>
      <c r="H4" s="4"/>
    </row>
    <row r="5" spans="1:8" x14ac:dyDescent="0.25">
      <c r="A5" t="s">
        <v>8</v>
      </c>
      <c r="B5" s="3"/>
      <c r="C5" s="3"/>
      <c r="D5" s="3"/>
    </row>
    <row r="6" spans="1:8" x14ac:dyDescent="0.25">
      <c r="A6" t="s">
        <v>9</v>
      </c>
      <c r="B6" s="3"/>
      <c r="C6" s="4" t="s">
        <v>2</v>
      </c>
      <c r="D6" s="4" t="s">
        <v>3</v>
      </c>
      <c r="E6" s="5" t="s">
        <v>4</v>
      </c>
      <c r="F6" s="4" t="s">
        <v>5</v>
      </c>
      <c r="G6" s="4" t="s">
        <v>6</v>
      </c>
      <c r="H6" s="4" t="s">
        <v>7</v>
      </c>
    </row>
    <row r="7" spans="1:8" x14ac:dyDescent="0.25">
      <c r="A7" s="6" t="s">
        <v>10</v>
      </c>
      <c r="B7" s="7" t="s">
        <v>8</v>
      </c>
      <c r="C7" s="7" t="s">
        <v>8</v>
      </c>
      <c r="D7" s="7" t="s">
        <v>8</v>
      </c>
      <c r="E7" s="6" t="s">
        <v>11</v>
      </c>
      <c r="F7" s="6"/>
      <c r="G7" s="6"/>
      <c r="H7" s="6"/>
    </row>
    <row r="8" spans="1:8" x14ac:dyDescent="0.25">
      <c r="A8" t="s">
        <v>8</v>
      </c>
      <c r="B8" s="3" t="s">
        <v>8</v>
      </c>
      <c r="C8" s="8" t="s">
        <v>12</v>
      </c>
      <c r="D8" s="8" t="s">
        <v>13</v>
      </c>
      <c r="E8" s="9" t="s">
        <v>14</v>
      </c>
      <c r="F8" s="9">
        <v>400000</v>
      </c>
      <c r="G8" s="9">
        <v>400000</v>
      </c>
      <c r="H8" s="9">
        <v>400000</v>
      </c>
    </row>
    <row r="9" spans="1:8" x14ac:dyDescent="0.25">
      <c r="A9" t="s">
        <v>8</v>
      </c>
      <c r="B9" s="3" t="s">
        <v>8</v>
      </c>
      <c r="C9" s="8" t="s">
        <v>15</v>
      </c>
      <c r="D9" s="8" t="s">
        <v>13</v>
      </c>
      <c r="E9" s="9" t="s">
        <v>16</v>
      </c>
      <c r="F9" s="9">
        <v>30360</v>
      </c>
      <c r="G9" s="9">
        <v>30360</v>
      </c>
      <c r="H9" s="9">
        <v>30360</v>
      </c>
    </row>
    <row r="10" spans="1:8" x14ac:dyDescent="0.25">
      <c r="A10" t="s">
        <v>8</v>
      </c>
      <c r="B10" s="3" t="s">
        <v>8</v>
      </c>
      <c r="C10" s="8" t="s">
        <v>17</v>
      </c>
      <c r="D10" s="8" t="s">
        <v>13</v>
      </c>
      <c r="E10" s="9" t="s">
        <v>18</v>
      </c>
      <c r="F10" s="9">
        <v>9500</v>
      </c>
      <c r="G10" s="9">
        <v>9500</v>
      </c>
      <c r="H10" s="9">
        <v>9500</v>
      </c>
    </row>
    <row r="11" spans="1:8" x14ac:dyDescent="0.25">
      <c r="A11" t="s">
        <v>8</v>
      </c>
      <c r="B11" s="3" t="s">
        <v>8</v>
      </c>
      <c r="C11" s="8" t="s">
        <v>19</v>
      </c>
      <c r="D11" s="8" t="s">
        <v>13</v>
      </c>
      <c r="E11" s="9" t="s">
        <v>20</v>
      </c>
      <c r="F11" s="9">
        <v>490</v>
      </c>
      <c r="G11" s="9">
        <v>490</v>
      </c>
      <c r="H11" s="9">
        <v>490</v>
      </c>
    </row>
    <row r="12" spans="1:8" x14ac:dyDescent="0.25">
      <c r="A12" t="s">
        <v>8</v>
      </c>
      <c r="B12" s="3" t="s">
        <v>8</v>
      </c>
      <c r="C12" s="8" t="s">
        <v>21</v>
      </c>
      <c r="D12" s="8" t="s">
        <v>13</v>
      </c>
      <c r="E12" s="9" t="s">
        <v>22</v>
      </c>
      <c r="F12" s="9">
        <v>850</v>
      </c>
      <c r="G12" s="9">
        <v>850</v>
      </c>
      <c r="H12" s="9">
        <v>850</v>
      </c>
    </row>
    <row r="13" spans="1:8" x14ac:dyDescent="0.25">
      <c r="A13" t="s">
        <v>8</v>
      </c>
      <c r="B13" s="3" t="s">
        <v>8</v>
      </c>
      <c r="C13" s="8" t="s">
        <v>23</v>
      </c>
      <c r="D13" s="8" t="s">
        <v>13</v>
      </c>
      <c r="E13" s="9" t="s">
        <v>24</v>
      </c>
      <c r="F13" s="9">
        <v>2500</v>
      </c>
      <c r="G13" s="9">
        <v>2500</v>
      </c>
      <c r="H13" s="9">
        <v>2500</v>
      </c>
    </row>
    <row r="14" spans="1:8" x14ac:dyDescent="0.25">
      <c r="A14" t="s">
        <v>8</v>
      </c>
      <c r="B14" s="3" t="s">
        <v>8</v>
      </c>
      <c r="C14" s="8" t="s">
        <v>25</v>
      </c>
      <c r="D14" s="8" t="s">
        <v>13</v>
      </c>
      <c r="E14" s="9" t="s">
        <v>26</v>
      </c>
      <c r="F14" s="9">
        <v>5500</v>
      </c>
      <c r="G14" s="9">
        <v>5500</v>
      </c>
      <c r="H14" s="9">
        <v>5500</v>
      </c>
    </row>
    <row r="15" spans="1:8" x14ac:dyDescent="0.25">
      <c r="A15" t="s">
        <v>8</v>
      </c>
      <c r="B15" s="3" t="s">
        <v>8</v>
      </c>
      <c r="C15" s="8" t="s">
        <v>27</v>
      </c>
      <c r="D15" s="8" t="s">
        <v>13</v>
      </c>
      <c r="E15" s="9" t="s">
        <v>28</v>
      </c>
      <c r="F15" s="9">
        <v>12000</v>
      </c>
      <c r="G15" s="9">
        <v>12000</v>
      </c>
      <c r="H15" s="9">
        <v>12000</v>
      </c>
    </row>
    <row r="16" spans="1:8" x14ac:dyDescent="0.25">
      <c r="A16" t="s">
        <v>8</v>
      </c>
      <c r="B16" s="3" t="s">
        <v>8</v>
      </c>
      <c r="C16" s="8" t="s">
        <v>29</v>
      </c>
      <c r="D16" s="8" t="s">
        <v>13</v>
      </c>
      <c r="E16" s="9" t="s">
        <v>30</v>
      </c>
      <c r="F16" s="9">
        <v>6500</v>
      </c>
      <c r="G16" s="9">
        <v>6500</v>
      </c>
      <c r="H16" s="9">
        <v>6500</v>
      </c>
    </row>
    <row r="17" spans="1:9" x14ac:dyDescent="0.25">
      <c r="A17" t="s">
        <v>8</v>
      </c>
      <c r="B17" s="3" t="s">
        <v>8</v>
      </c>
      <c r="C17" s="8" t="s">
        <v>31</v>
      </c>
      <c r="D17" s="8" t="s">
        <v>13</v>
      </c>
      <c r="E17" s="9" t="s">
        <v>32</v>
      </c>
      <c r="F17" s="9">
        <v>58600</v>
      </c>
      <c r="G17" s="9">
        <v>58600</v>
      </c>
      <c r="H17" s="9">
        <v>58600</v>
      </c>
    </row>
    <row r="18" spans="1:9" x14ac:dyDescent="0.25">
      <c r="A18" t="s">
        <v>8</v>
      </c>
      <c r="B18" s="3" t="s">
        <v>8</v>
      </c>
      <c r="C18" s="8" t="s">
        <v>33</v>
      </c>
      <c r="D18" s="8" t="s">
        <v>13</v>
      </c>
      <c r="E18" s="9" t="s">
        <v>34</v>
      </c>
      <c r="F18" s="9">
        <v>5500</v>
      </c>
      <c r="G18" s="9">
        <v>5500</v>
      </c>
      <c r="H18" s="9">
        <v>5500</v>
      </c>
    </row>
    <row r="19" spans="1:9" x14ac:dyDescent="0.25">
      <c r="A19" t="s">
        <v>8</v>
      </c>
      <c r="B19" s="3" t="s">
        <v>8</v>
      </c>
      <c r="C19" s="8" t="s">
        <v>35</v>
      </c>
      <c r="D19" s="8" t="s">
        <v>13</v>
      </c>
      <c r="E19" s="9" t="s">
        <v>36</v>
      </c>
      <c r="F19" s="9">
        <v>5000</v>
      </c>
      <c r="G19" s="9">
        <v>5000</v>
      </c>
      <c r="H19" s="9">
        <v>5000</v>
      </c>
    </row>
    <row r="20" spans="1:9" x14ac:dyDescent="0.25">
      <c r="A20" t="s">
        <v>8</v>
      </c>
      <c r="B20" s="3" t="s">
        <v>8</v>
      </c>
      <c r="C20" s="8" t="s">
        <v>37</v>
      </c>
      <c r="D20" s="8" t="s">
        <v>13</v>
      </c>
      <c r="E20" s="9" t="s">
        <v>38</v>
      </c>
      <c r="F20" s="9">
        <v>4200</v>
      </c>
      <c r="G20" s="9">
        <v>4200</v>
      </c>
      <c r="H20" s="9">
        <v>4200</v>
      </c>
    </row>
    <row r="21" spans="1:9" x14ac:dyDescent="0.25">
      <c r="A21" t="s">
        <v>8</v>
      </c>
      <c r="B21" s="3" t="s">
        <v>8</v>
      </c>
      <c r="C21" s="8" t="s">
        <v>39</v>
      </c>
      <c r="D21" s="8" t="s">
        <v>13</v>
      </c>
      <c r="E21" s="9" t="s">
        <v>40</v>
      </c>
      <c r="F21" s="9">
        <v>100</v>
      </c>
      <c r="G21" s="9">
        <v>100</v>
      </c>
      <c r="H21" s="9">
        <v>100</v>
      </c>
    </row>
    <row r="22" spans="1:9" x14ac:dyDescent="0.25">
      <c r="A22" t="s">
        <v>8</v>
      </c>
      <c r="B22" s="3" t="s">
        <v>8</v>
      </c>
      <c r="C22" s="8" t="s">
        <v>41</v>
      </c>
      <c r="D22" s="8" t="s">
        <v>13</v>
      </c>
      <c r="E22" s="9" t="s">
        <v>42</v>
      </c>
      <c r="F22" s="9">
        <v>0</v>
      </c>
      <c r="G22" s="9">
        <v>0</v>
      </c>
      <c r="H22" s="9">
        <v>0</v>
      </c>
    </row>
    <row r="23" spans="1:9" x14ac:dyDescent="0.25">
      <c r="A23" t="s">
        <v>8</v>
      </c>
      <c r="B23" s="3" t="s">
        <v>8</v>
      </c>
      <c r="C23" s="8" t="s">
        <v>43</v>
      </c>
      <c r="D23" s="8" t="s">
        <v>44</v>
      </c>
      <c r="E23" s="9" t="s">
        <v>45</v>
      </c>
      <c r="F23" s="10">
        <v>1500</v>
      </c>
      <c r="G23" s="10">
        <v>1500</v>
      </c>
      <c r="H23" s="10">
        <v>1500</v>
      </c>
    </row>
    <row r="24" spans="1:9" x14ac:dyDescent="0.25">
      <c r="A24" t="s">
        <v>8</v>
      </c>
      <c r="B24" s="3" t="s">
        <v>8</v>
      </c>
      <c r="C24" s="8" t="s">
        <v>43</v>
      </c>
      <c r="D24" s="8" t="s">
        <v>44</v>
      </c>
      <c r="E24" s="9" t="s">
        <v>46</v>
      </c>
      <c r="F24" s="9">
        <v>4500</v>
      </c>
      <c r="G24" s="9">
        <v>4500</v>
      </c>
      <c r="H24" s="9">
        <v>4500</v>
      </c>
    </row>
    <row r="25" spans="1:9" x14ac:dyDescent="0.25">
      <c r="A25" t="s">
        <v>8</v>
      </c>
      <c r="B25" s="3" t="s">
        <v>8</v>
      </c>
      <c r="C25" s="8" t="s">
        <v>43</v>
      </c>
      <c r="D25" s="8" t="s">
        <v>44</v>
      </c>
      <c r="E25" s="9" t="s">
        <v>47</v>
      </c>
      <c r="F25" s="9">
        <v>3000</v>
      </c>
      <c r="G25" s="9">
        <v>3000</v>
      </c>
      <c r="H25" s="9">
        <v>3000</v>
      </c>
    </row>
    <row r="26" spans="1:9" x14ac:dyDescent="0.25">
      <c r="A26" t="s">
        <v>8</v>
      </c>
      <c r="B26" s="3" t="s">
        <v>8</v>
      </c>
      <c r="C26" s="8" t="s">
        <v>43</v>
      </c>
      <c r="D26" s="8" t="s">
        <v>48</v>
      </c>
      <c r="E26" s="9" t="s">
        <v>49</v>
      </c>
      <c r="F26" s="9">
        <v>3985</v>
      </c>
      <c r="G26" s="9">
        <v>0</v>
      </c>
      <c r="H26" s="9">
        <v>0</v>
      </c>
    </row>
    <row r="27" spans="1:9" x14ac:dyDescent="0.25">
      <c r="A27" t="s">
        <v>8</v>
      </c>
      <c r="B27" s="3" t="s">
        <v>8</v>
      </c>
      <c r="C27" s="8" t="s">
        <v>43</v>
      </c>
      <c r="D27" s="8" t="s">
        <v>50</v>
      </c>
      <c r="E27" s="9" t="s">
        <v>49</v>
      </c>
      <c r="F27" s="9">
        <v>720</v>
      </c>
      <c r="G27" s="9">
        <v>0</v>
      </c>
      <c r="H27" s="9">
        <v>0</v>
      </c>
    </row>
    <row r="28" spans="1:9" x14ac:dyDescent="0.25">
      <c r="A28" t="s">
        <v>8</v>
      </c>
      <c r="B28" s="3" t="s">
        <v>8</v>
      </c>
      <c r="C28" s="8" t="s">
        <v>51</v>
      </c>
      <c r="D28" s="8" t="s">
        <v>44</v>
      </c>
      <c r="E28" s="10" t="s">
        <v>52</v>
      </c>
      <c r="F28" s="10">
        <v>309425</v>
      </c>
      <c r="G28" s="10">
        <v>340367</v>
      </c>
      <c r="H28" s="10">
        <v>374404</v>
      </c>
      <c r="I28" s="11"/>
    </row>
    <row r="29" spans="1:9" x14ac:dyDescent="0.25">
      <c r="A29" t="s">
        <v>8</v>
      </c>
      <c r="B29" s="3" t="s">
        <v>8</v>
      </c>
      <c r="C29" s="8" t="s">
        <v>51</v>
      </c>
      <c r="D29" s="8" t="s">
        <v>44</v>
      </c>
      <c r="E29" s="9" t="s">
        <v>53</v>
      </c>
      <c r="F29" s="9">
        <v>2050</v>
      </c>
      <c r="G29" s="9">
        <v>2050</v>
      </c>
      <c r="H29" s="9">
        <v>2050</v>
      </c>
    </row>
    <row r="30" spans="1:9" x14ac:dyDescent="0.25">
      <c r="A30" t="s">
        <v>8</v>
      </c>
      <c r="B30" s="3" t="s">
        <v>8</v>
      </c>
      <c r="C30" s="8" t="s">
        <v>51</v>
      </c>
      <c r="D30" s="8" t="s">
        <v>44</v>
      </c>
      <c r="E30" s="9" t="s">
        <v>54</v>
      </c>
      <c r="F30" s="9">
        <v>400</v>
      </c>
      <c r="G30" s="9">
        <v>400</v>
      </c>
      <c r="H30" s="9">
        <v>400</v>
      </c>
    </row>
    <row r="31" spans="1:9" x14ac:dyDescent="0.25">
      <c r="A31" t="s">
        <v>8</v>
      </c>
      <c r="B31" s="3" t="s">
        <v>8</v>
      </c>
      <c r="C31" s="8" t="s">
        <v>51</v>
      </c>
      <c r="D31" s="8" t="s">
        <v>44</v>
      </c>
      <c r="E31" s="9" t="s">
        <v>55</v>
      </c>
      <c r="F31" s="9">
        <v>1800</v>
      </c>
      <c r="G31" s="9">
        <v>1800</v>
      </c>
      <c r="H31" s="9">
        <v>1800</v>
      </c>
    </row>
    <row r="32" spans="1:9" x14ac:dyDescent="0.25">
      <c r="A32" t="s">
        <v>8</v>
      </c>
      <c r="B32" s="3" t="s">
        <v>8</v>
      </c>
      <c r="C32" s="8" t="s">
        <v>51</v>
      </c>
      <c r="D32" s="8" t="s">
        <v>44</v>
      </c>
      <c r="E32" s="9" t="s">
        <v>56</v>
      </c>
      <c r="F32" s="9">
        <v>100</v>
      </c>
      <c r="G32" s="9">
        <v>100</v>
      </c>
      <c r="H32" s="9">
        <v>100</v>
      </c>
    </row>
    <row r="33" spans="1:8" x14ac:dyDescent="0.25">
      <c r="A33" t="s">
        <v>8</v>
      </c>
      <c r="B33" s="3" t="s">
        <v>8</v>
      </c>
      <c r="C33" s="8" t="s">
        <v>51</v>
      </c>
      <c r="D33" s="8" t="s">
        <v>44</v>
      </c>
      <c r="E33" s="9" t="s">
        <v>57</v>
      </c>
      <c r="F33" s="9">
        <v>1200</v>
      </c>
      <c r="G33" s="9">
        <v>600</v>
      </c>
      <c r="H33" s="9">
        <v>600</v>
      </c>
    </row>
    <row r="34" spans="1:8" x14ac:dyDescent="0.25">
      <c r="A34" s="6" t="s">
        <v>58</v>
      </c>
      <c r="B34" s="7" t="s">
        <v>8</v>
      </c>
      <c r="C34" s="7" t="s">
        <v>8</v>
      </c>
      <c r="D34" s="7" t="s">
        <v>8</v>
      </c>
      <c r="E34" s="6" t="s">
        <v>11</v>
      </c>
      <c r="F34" s="6">
        <f>SUM(F8:F33)</f>
        <v>869780</v>
      </c>
      <c r="G34" s="6">
        <f>SUM(G8:G33)</f>
        <v>895417</v>
      </c>
      <c r="H34" s="6">
        <f>SUM(H8:H33)</f>
        <v>929454</v>
      </c>
    </row>
    <row r="35" spans="1:8" x14ac:dyDescent="0.25">
      <c r="A35" s="12"/>
      <c r="B35" s="4"/>
      <c r="C35" s="4" t="s">
        <v>2</v>
      </c>
      <c r="D35" s="4" t="s">
        <v>3</v>
      </c>
      <c r="E35" s="5" t="s">
        <v>4</v>
      </c>
      <c r="F35" s="4" t="s">
        <v>5</v>
      </c>
      <c r="G35" s="4" t="s">
        <v>6</v>
      </c>
      <c r="H35" s="4" t="s">
        <v>7</v>
      </c>
    </row>
    <row r="36" spans="1:8" x14ac:dyDescent="0.25">
      <c r="A36" s="13" t="s">
        <v>59</v>
      </c>
      <c r="B36" s="14" t="s">
        <v>8</v>
      </c>
      <c r="C36" s="14" t="s">
        <v>8</v>
      </c>
      <c r="D36" s="14" t="s">
        <v>8</v>
      </c>
      <c r="E36" s="13" t="s">
        <v>60</v>
      </c>
      <c r="F36" s="13"/>
      <c r="G36" s="13"/>
      <c r="H36" s="13"/>
    </row>
    <row r="37" spans="1:8" x14ac:dyDescent="0.25">
      <c r="A37" t="s">
        <v>8</v>
      </c>
      <c r="B37" s="3" t="s">
        <v>8</v>
      </c>
      <c r="C37" s="8" t="s">
        <v>61</v>
      </c>
      <c r="D37" s="8" t="s">
        <v>13</v>
      </c>
      <c r="E37" s="9" t="s">
        <v>62</v>
      </c>
      <c r="F37" s="9">
        <v>0</v>
      </c>
      <c r="G37" s="9">
        <v>0</v>
      </c>
      <c r="H37" s="9">
        <v>0</v>
      </c>
    </row>
    <row r="38" spans="1:8" x14ac:dyDescent="0.25">
      <c r="A38" s="13" t="s">
        <v>63</v>
      </c>
      <c r="B38" s="14" t="s">
        <v>8</v>
      </c>
      <c r="C38" s="14" t="s">
        <v>8</v>
      </c>
      <c r="D38" s="14" t="s">
        <v>8</v>
      </c>
      <c r="E38" s="13" t="s">
        <v>60</v>
      </c>
      <c r="F38" s="13">
        <f>F37</f>
        <v>0</v>
      </c>
      <c r="G38" s="13">
        <f>G37</f>
        <v>0</v>
      </c>
      <c r="H38" s="13">
        <f>H37</f>
        <v>0</v>
      </c>
    </row>
    <row r="39" spans="1:8" x14ac:dyDescent="0.25">
      <c r="A39" s="15" t="s">
        <v>64</v>
      </c>
      <c r="B39" s="16" t="s">
        <v>8</v>
      </c>
      <c r="C39" s="16" t="s">
        <v>8</v>
      </c>
      <c r="D39" s="16" t="s">
        <v>8</v>
      </c>
      <c r="E39" s="15" t="s">
        <v>65</v>
      </c>
      <c r="F39" s="15"/>
      <c r="G39" s="15"/>
      <c r="H39" s="15"/>
    </row>
    <row r="40" spans="1:8" x14ac:dyDescent="0.25">
      <c r="A40" t="s">
        <v>8</v>
      </c>
      <c r="B40" s="3" t="s">
        <v>8</v>
      </c>
      <c r="C40" s="8" t="s">
        <v>66</v>
      </c>
      <c r="D40" s="8" t="s">
        <v>67</v>
      </c>
      <c r="E40" s="9" t="s">
        <v>68</v>
      </c>
      <c r="F40" s="9">
        <v>30000</v>
      </c>
      <c r="G40" s="9">
        <v>0</v>
      </c>
      <c r="H40" s="9">
        <v>0</v>
      </c>
    </row>
    <row r="41" spans="1:8" x14ac:dyDescent="0.25">
      <c r="A41" t="s">
        <v>8</v>
      </c>
      <c r="B41" s="3" t="s">
        <v>8</v>
      </c>
      <c r="C41" s="8" t="s">
        <v>66</v>
      </c>
      <c r="D41" s="8" t="s">
        <v>69</v>
      </c>
      <c r="E41" s="9" t="s">
        <v>70</v>
      </c>
      <c r="F41" s="9">
        <v>0</v>
      </c>
      <c r="G41" s="9">
        <v>0</v>
      </c>
      <c r="H41" s="9">
        <v>0</v>
      </c>
    </row>
    <row r="42" spans="1:8" x14ac:dyDescent="0.25">
      <c r="A42" t="s">
        <v>8</v>
      </c>
      <c r="B42" s="3" t="s">
        <v>8</v>
      </c>
      <c r="C42" s="8" t="s">
        <v>71</v>
      </c>
      <c r="D42" s="8" t="s">
        <v>69</v>
      </c>
      <c r="E42" s="9" t="s">
        <v>72</v>
      </c>
      <c r="F42" s="9">
        <v>0</v>
      </c>
      <c r="G42" s="9">
        <v>0</v>
      </c>
      <c r="H42" s="9">
        <v>0</v>
      </c>
    </row>
    <row r="43" spans="1:8" x14ac:dyDescent="0.25">
      <c r="A43" s="15" t="s">
        <v>73</v>
      </c>
      <c r="B43" s="16" t="s">
        <v>8</v>
      </c>
      <c r="C43" s="16" t="s">
        <v>8</v>
      </c>
      <c r="D43" s="16" t="s">
        <v>8</v>
      </c>
      <c r="E43" s="15" t="s">
        <v>65</v>
      </c>
      <c r="F43" s="15">
        <f>SUM(F40:F42)</f>
        <v>30000</v>
      </c>
      <c r="G43" s="15">
        <f>SUM(G40:G42)</f>
        <v>0</v>
      </c>
      <c r="H43" s="15">
        <f>SUM(H40:H42)</f>
        <v>0</v>
      </c>
    </row>
    <row r="44" spans="1:8" x14ac:dyDescent="0.25">
      <c r="A44" t="s">
        <v>74</v>
      </c>
      <c r="B44" s="3" t="s">
        <v>8</v>
      </c>
      <c r="C44" s="3" t="s">
        <v>8</v>
      </c>
      <c r="D44" s="3" t="s">
        <v>8</v>
      </c>
      <c r="E44" t="s">
        <v>8</v>
      </c>
      <c r="F44">
        <f>F34+F38+F43</f>
        <v>899780</v>
      </c>
      <c r="G44">
        <f>G34+G38+G43</f>
        <v>895417</v>
      </c>
      <c r="H44">
        <f>H34+H38+H43</f>
        <v>929454</v>
      </c>
    </row>
    <row r="45" spans="1:8" x14ac:dyDescent="0.25">
      <c r="B45" s="3"/>
      <c r="C45" s="3"/>
      <c r="D45" s="3"/>
    </row>
    <row r="46" spans="1:8" x14ac:dyDescent="0.25">
      <c r="A46" t="s">
        <v>8</v>
      </c>
      <c r="B46" s="3"/>
      <c r="C46" s="3"/>
      <c r="D46" s="3"/>
    </row>
    <row r="47" spans="1:8" x14ac:dyDescent="0.25">
      <c r="A47" s="5" t="s">
        <v>75</v>
      </c>
      <c r="B47" s="3"/>
      <c r="C47" s="3"/>
      <c r="D47" s="3"/>
    </row>
    <row r="48" spans="1:8" x14ac:dyDescent="0.25">
      <c r="B48" s="4" t="s">
        <v>76</v>
      </c>
      <c r="C48" s="4" t="s">
        <v>2</v>
      </c>
      <c r="D48" s="4" t="s">
        <v>3</v>
      </c>
      <c r="E48" s="5" t="s">
        <v>4</v>
      </c>
      <c r="F48" s="4" t="s">
        <v>5</v>
      </c>
      <c r="G48" s="4" t="s">
        <v>6</v>
      </c>
      <c r="H48" s="4" t="s">
        <v>7</v>
      </c>
    </row>
    <row r="49" spans="1:8" x14ac:dyDescent="0.25">
      <c r="A49" s="6" t="s">
        <v>10</v>
      </c>
      <c r="B49" s="7" t="s">
        <v>8</v>
      </c>
      <c r="C49" s="7" t="s">
        <v>8</v>
      </c>
      <c r="D49" s="7" t="s">
        <v>8</v>
      </c>
      <c r="E49" s="6" t="s">
        <v>11</v>
      </c>
      <c r="F49" s="6"/>
      <c r="G49" s="6"/>
      <c r="H49" s="6"/>
    </row>
    <row r="50" spans="1:8" x14ac:dyDescent="0.25">
      <c r="A50" t="s">
        <v>8</v>
      </c>
      <c r="B50" s="8" t="s">
        <v>77</v>
      </c>
      <c r="C50" s="8" t="s">
        <v>78</v>
      </c>
      <c r="D50" s="8" t="s">
        <v>13</v>
      </c>
      <c r="E50" s="9" t="s">
        <v>79</v>
      </c>
      <c r="F50" s="9">
        <v>70000</v>
      </c>
      <c r="G50" s="9">
        <v>70000</v>
      </c>
      <c r="H50" s="9">
        <v>70000</v>
      </c>
    </row>
    <row r="51" spans="1:8" x14ac:dyDescent="0.25">
      <c r="B51" s="8" t="s">
        <v>77</v>
      </c>
      <c r="C51" s="8">
        <v>614</v>
      </c>
      <c r="D51" s="8">
        <v>41</v>
      </c>
      <c r="E51" s="10" t="s">
        <v>80</v>
      </c>
      <c r="F51" s="9">
        <v>5000</v>
      </c>
      <c r="G51" s="9">
        <v>5000</v>
      </c>
      <c r="H51" s="9">
        <v>5000</v>
      </c>
    </row>
    <row r="52" spans="1:8" x14ac:dyDescent="0.25">
      <c r="A52" t="s">
        <v>8</v>
      </c>
      <c r="B52" s="8" t="s">
        <v>77</v>
      </c>
      <c r="C52" s="8" t="s">
        <v>81</v>
      </c>
      <c r="D52" s="8" t="s">
        <v>13</v>
      </c>
      <c r="E52" s="9" t="s">
        <v>82</v>
      </c>
      <c r="F52" s="9">
        <v>4000</v>
      </c>
      <c r="G52" s="9">
        <v>4000</v>
      </c>
      <c r="H52" s="9">
        <v>4000</v>
      </c>
    </row>
    <row r="53" spans="1:8" x14ac:dyDescent="0.25">
      <c r="A53" t="s">
        <v>8</v>
      </c>
      <c r="B53" s="8" t="s">
        <v>77</v>
      </c>
      <c r="C53" s="8" t="s">
        <v>83</v>
      </c>
      <c r="D53" s="8" t="s">
        <v>13</v>
      </c>
      <c r="E53" s="9" t="s">
        <v>84</v>
      </c>
      <c r="F53" s="9">
        <v>3183</v>
      </c>
      <c r="G53" s="9">
        <v>3183</v>
      </c>
      <c r="H53" s="9">
        <v>3183</v>
      </c>
    </row>
    <row r="54" spans="1:8" x14ac:dyDescent="0.25">
      <c r="A54" t="s">
        <v>8</v>
      </c>
      <c r="B54" s="8" t="s">
        <v>77</v>
      </c>
      <c r="C54" s="8" t="s">
        <v>85</v>
      </c>
      <c r="D54" s="8" t="s">
        <v>13</v>
      </c>
      <c r="E54" s="9" t="s">
        <v>86</v>
      </c>
      <c r="F54" s="9">
        <v>1005</v>
      </c>
      <c r="G54" s="9">
        <v>1005</v>
      </c>
      <c r="H54" s="9">
        <v>1005</v>
      </c>
    </row>
    <row r="55" spans="1:8" x14ac:dyDescent="0.25">
      <c r="A55" t="s">
        <v>8</v>
      </c>
      <c r="B55" s="8" t="s">
        <v>77</v>
      </c>
      <c r="C55" s="8" t="s">
        <v>87</v>
      </c>
      <c r="D55" s="8" t="s">
        <v>13</v>
      </c>
      <c r="E55" s="9" t="s">
        <v>88</v>
      </c>
      <c r="F55" s="9">
        <v>10050</v>
      </c>
      <c r="G55" s="9">
        <v>10050</v>
      </c>
      <c r="H55" s="9">
        <v>10050</v>
      </c>
    </row>
    <row r="56" spans="1:8" x14ac:dyDescent="0.25">
      <c r="A56" t="s">
        <v>8</v>
      </c>
      <c r="B56" s="8" t="s">
        <v>77</v>
      </c>
      <c r="C56" s="8" t="s">
        <v>89</v>
      </c>
      <c r="D56" s="8" t="s">
        <v>13</v>
      </c>
      <c r="E56" s="9" t="s">
        <v>90</v>
      </c>
      <c r="F56" s="9">
        <v>575</v>
      </c>
      <c r="G56" s="9">
        <v>575</v>
      </c>
      <c r="H56" s="9">
        <v>575</v>
      </c>
    </row>
    <row r="57" spans="1:8" x14ac:dyDescent="0.25">
      <c r="A57" t="s">
        <v>8</v>
      </c>
      <c r="B57" s="8" t="s">
        <v>77</v>
      </c>
      <c r="C57" s="8" t="s">
        <v>91</v>
      </c>
      <c r="D57" s="8" t="s">
        <v>13</v>
      </c>
      <c r="E57" s="9" t="s">
        <v>92</v>
      </c>
      <c r="F57" s="9">
        <v>2155</v>
      </c>
      <c r="G57" s="9">
        <v>2155</v>
      </c>
      <c r="H57" s="9">
        <v>2155</v>
      </c>
    </row>
    <row r="58" spans="1:8" x14ac:dyDescent="0.25">
      <c r="A58" t="s">
        <v>8</v>
      </c>
      <c r="B58" s="8" t="s">
        <v>77</v>
      </c>
      <c r="C58" s="8" t="s">
        <v>93</v>
      </c>
      <c r="D58" s="8" t="s">
        <v>13</v>
      </c>
      <c r="E58" s="9" t="s">
        <v>94</v>
      </c>
      <c r="F58" s="9">
        <v>700</v>
      </c>
      <c r="G58" s="9">
        <v>700</v>
      </c>
      <c r="H58" s="9">
        <v>700</v>
      </c>
    </row>
    <row r="59" spans="1:8" x14ac:dyDescent="0.25">
      <c r="A59" t="s">
        <v>8</v>
      </c>
      <c r="B59" s="8" t="s">
        <v>77</v>
      </c>
      <c r="C59" s="8" t="s">
        <v>95</v>
      </c>
      <c r="D59" s="8" t="s">
        <v>13</v>
      </c>
      <c r="E59" s="9" t="s">
        <v>96</v>
      </c>
      <c r="F59" s="9">
        <v>3420</v>
      </c>
      <c r="G59" s="9">
        <v>3420</v>
      </c>
      <c r="H59" s="9">
        <v>3420</v>
      </c>
    </row>
    <row r="60" spans="1:8" x14ac:dyDescent="0.25">
      <c r="A60" t="s">
        <v>8</v>
      </c>
      <c r="B60" s="8" t="s">
        <v>77</v>
      </c>
      <c r="C60" s="8" t="s">
        <v>97</v>
      </c>
      <c r="D60" s="8" t="s">
        <v>13</v>
      </c>
      <c r="E60" s="9" t="s">
        <v>98</v>
      </c>
      <c r="F60" s="9">
        <v>3000</v>
      </c>
      <c r="G60" s="9">
        <v>3000</v>
      </c>
      <c r="H60" s="9">
        <v>3000</v>
      </c>
    </row>
    <row r="61" spans="1:8" x14ac:dyDescent="0.25">
      <c r="A61" t="s">
        <v>8</v>
      </c>
      <c r="B61" s="8" t="s">
        <v>77</v>
      </c>
      <c r="C61" s="8" t="s">
        <v>99</v>
      </c>
      <c r="D61" s="8" t="s">
        <v>13</v>
      </c>
      <c r="E61" s="9" t="s">
        <v>100</v>
      </c>
      <c r="F61" s="9">
        <v>1000</v>
      </c>
      <c r="G61" s="9">
        <v>1000</v>
      </c>
      <c r="H61" s="9">
        <v>1000</v>
      </c>
    </row>
    <row r="62" spans="1:8" x14ac:dyDescent="0.25">
      <c r="A62" t="s">
        <v>8</v>
      </c>
      <c r="B62" s="8" t="s">
        <v>77</v>
      </c>
      <c r="C62" s="8" t="s">
        <v>99</v>
      </c>
      <c r="D62" s="8" t="s">
        <v>13</v>
      </c>
      <c r="E62" s="9" t="s">
        <v>101</v>
      </c>
      <c r="F62" s="9">
        <v>800</v>
      </c>
      <c r="G62" s="9">
        <v>800</v>
      </c>
      <c r="H62" s="9">
        <v>800</v>
      </c>
    </row>
    <row r="63" spans="1:8" x14ac:dyDescent="0.25">
      <c r="A63" t="s">
        <v>8</v>
      </c>
      <c r="B63" s="8" t="s">
        <v>77</v>
      </c>
      <c r="C63" s="8" t="s">
        <v>99</v>
      </c>
      <c r="D63" s="8" t="s">
        <v>13</v>
      </c>
      <c r="E63" s="9" t="s">
        <v>102</v>
      </c>
      <c r="F63" s="9">
        <v>4500</v>
      </c>
      <c r="G63" s="9">
        <v>4500</v>
      </c>
      <c r="H63" s="9">
        <v>4500</v>
      </c>
    </row>
    <row r="64" spans="1:8" x14ac:dyDescent="0.25">
      <c r="A64" t="s">
        <v>8</v>
      </c>
      <c r="B64" s="8" t="s">
        <v>77</v>
      </c>
      <c r="C64" s="8" t="s">
        <v>103</v>
      </c>
      <c r="D64" s="8" t="s">
        <v>13</v>
      </c>
      <c r="E64" s="9" t="s">
        <v>104</v>
      </c>
      <c r="F64" s="9">
        <v>350</v>
      </c>
      <c r="G64" s="9">
        <v>350</v>
      </c>
      <c r="H64" s="9">
        <v>350</v>
      </c>
    </row>
    <row r="65" spans="1:8" x14ac:dyDescent="0.25">
      <c r="A65" t="s">
        <v>8</v>
      </c>
      <c r="B65" s="8" t="s">
        <v>77</v>
      </c>
      <c r="C65" s="8" t="s">
        <v>105</v>
      </c>
      <c r="D65" s="8" t="s">
        <v>13</v>
      </c>
      <c r="E65" s="9" t="s">
        <v>106</v>
      </c>
      <c r="F65" s="9">
        <v>1500</v>
      </c>
      <c r="G65" s="9">
        <v>1500</v>
      </c>
      <c r="H65" s="9">
        <v>1500</v>
      </c>
    </row>
    <row r="66" spans="1:8" x14ac:dyDescent="0.25">
      <c r="A66" t="s">
        <v>8</v>
      </c>
      <c r="B66" s="8" t="s">
        <v>77</v>
      </c>
      <c r="C66" s="8" t="s">
        <v>105</v>
      </c>
      <c r="D66" s="8" t="s">
        <v>13</v>
      </c>
      <c r="E66" s="9" t="s">
        <v>107</v>
      </c>
      <c r="F66" s="9">
        <v>3000</v>
      </c>
      <c r="G66" s="9">
        <v>3000</v>
      </c>
      <c r="H66" s="9">
        <v>3000</v>
      </c>
    </row>
    <row r="67" spans="1:8" x14ac:dyDescent="0.25">
      <c r="A67" t="s">
        <v>8</v>
      </c>
      <c r="B67" s="8" t="s">
        <v>77</v>
      </c>
      <c r="C67" s="8" t="s">
        <v>108</v>
      </c>
      <c r="D67" s="8" t="s">
        <v>13</v>
      </c>
      <c r="E67" s="9" t="s">
        <v>109</v>
      </c>
      <c r="F67" s="9">
        <v>5000</v>
      </c>
      <c r="G67" s="9">
        <v>5000</v>
      </c>
      <c r="H67" s="9">
        <v>5000</v>
      </c>
    </row>
    <row r="68" spans="1:8" x14ac:dyDescent="0.25">
      <c r="A68" t="s">
        <v>8</v>
      </c>
      <c r="B68" s="8" t="s">
        <v>77</v>
      </c>
      <c r="C68" s="8" t="s">
        <v>108</v>
      </c>
      <c r="D68" s="8" t="s">
        <v>13</v>
      </c>
      <c r="E68" s="9" t="s">
        <v>110</v>
      </c>
      <c r="F68" s="9">
        <v>250</v>
      </c>
      <c r="G68" s="9">
        <v>250</v>
      </c>
      <c r="H68" s="9">
        <v>250</v>
      </c>
    </row>
    <row r="69" spans="1:8" x14ac:dyDescent="0.25">
      <c r="A69" t="s">
        <v>8</v>
      </c>
      <c r="B69" s="8" t="s">
        <v>77</v>
      </c>
      <c r="C69" s="8" t="s">
        <v>108</v>
      </c>
      <c r="D69" s="8" t="s">
        <v>13</v>
      </c>
      <c r="E69" s="9" t="s">
        <v>111</v>
      </c>
      <c r="F69" s="9">
        <v>100</v>
      </c>
      <c r="G69" s="9">
        <v>100</v>
      </c>
      <c r="H69" s="9">
        <v>100</v>
      </c>
    </row>
    <row r="70" spans="1:8" x14ac:dyDescent="0.25">
      <c r="A70" t="s">
        <v>8</v>
      </c>
      <c r="B70" s="8" t="s">
        <v>77</v>
      </c>
      <c r="C70" s="8" t="s">
        <v>112</v>
      </c>
      <c r="D70" s="8" t="s">
        <v>13</v>
      </c>
      <c r="E70" s="9" t="s">
        <v>113</v>
      </c>
      <c r="F70" s="9">
        <v>600</v>
      </c>
      <c r="G70" s="9">
        <v>600</v>
      </c>
      <c r="H70" s="9">
        <v>600</v>
      </c>
    </row>
    <row r="71" spans="1:8" x14ac:dyDescent="0.25">
      <c r="A71" t="s">
        <v>8</v>
      </c>
      <c r="B71" s="8" t="s">
        <v>77</v>
      </c>
      <c r="C71" s="8" t="s">
        <v>114</v>
      </c>
      <c r="D71" s="8" t="s">
        <v>13</v>
      </c>
      <c r="E71" s="9" t="s">
        <v>115</v>
      </c>
      <c r="F71" s="9">
        <v>2000</v>
      </c>
      <c r="G71" s="9">
        <v>2000</v>
      </c>
      <c r="H71" s="9">
        <v>2000</v>
      </c>
    </row>
    <row r="72" spans="1:8" x14ac:dyDescent="0.25">
      <c r="A72" t="s">
        <v>8</v>
      </c>
      <c r="B72" s="8" t="s">
        <v>77</v>
      </c>
      <c r="C72" s="8" t="s">
        <v>116</v>
      </c>
      <c r="D72" s="8" t="s">
        <v>13</v>
      </c>
      <c r="E72" s="9" t="s">
        <v>117</v>
      </c>
      <c r="F72" s="9">
        <v>500</v>
      </c>
      <c r="G72" s="9">
        <v>500</v>
      </c>
      <c r="H72" s="9">
        <v>500</v>
      </c>
    </row>
    <row r="73" spans="1:8" x14ac:dyDescent="0.25">
      <c r="A73" t="s">
        <v>8</v>
      </c>
      <c r="B73" s="8" t="s">
        <v>77</v>
      </c>
      <c r="C73" s="8" t="s">
        <v>116</v>
      </c>
      <c r="D73" s="8" t="s">
        <v>13</v>
      </c>
      <c r="E73" s="9" t="s">
        <v>118</v>
      </c>
      <c r="F73" s="9">
        <v>800</v>
      </c>
      <c r="G73" s="9">
        <v>800</v>
      </c>
      <c r="H73" s="9">
        <v>800</v>
      </c>
    </row>
    <row r="74" spans="1:8" x14ac:dyDescent="0.25">
      <c r="A74" t="s">
        <v>8</v>
      </c>
      <c r="B74" s="8" t="s">
        <v>77</v>
      </c>
      <c r="C74" s="8" t="s">
        <v>119</v>
      </c>
      <c r="D74" s="8" t="s">
        <v>13</v>
      </c>
      <c r="E74" s="9" t="s">
        <v>120</v>
      </c>
      <c r="F74" s="9">
        <v>300</v>
      </c>
      <c r="G74" s="9">
        <v>300</v>
      </c>
      <c r="H74" s="9">
        <v>300</v>
      </c>
    </row>
    <row r="75" spans="1:8" x14ac:dyDescent="0.25">
      <c r="A75" t="s">
        <v>8</v>
      </c>
      <c r="B75" s="8" t="s">
        <v>77</v>
      </c>
      <c r="C75" s="8" t="s">
        <v>121</v>
      </c>
      <c r="D75" s="8" t="s">
        <v>13</v>
      </c>
      <c r="E75" s="10" t="s">
        <v>122</v>
      </c>
      <c r="F75" s="10">
        <v>3000</v>
      </c>
      <c r="G75" s="10">
        <v>3000</v>
      </c>
      <c r="H75" s="10">
        <v>3000</v>
      </c>
    </row>
    <row r="76" spans="1:8" x14ac:dyDescent="0.25">
      <c r="A76" t="s">
        <v>8</v>
      </c>
      <c r="B76" s="8" t="s">
        <v>77</v>
      </c>
      <c r="C76" s="8" t="s">
        <v>123</v>
      </c>
      <c r="D76" s="8" t="s">
        <v>13</v>
      </c>
      <c r="E76" s="9" t="s">
        <v>124</v>
      </c>
      <c r="F76" s="9">
        <v>1300</v>
      </c>
      <c r="G76" s="9">
        <v>1300</v>
      </c>
      <c r="H76" s="9">
        <v>1300</v>
      </c>
    </row>
    <row r="77" spans="1:8" x14ac:dyDescent="0.25">
      <c r="A77" t="s">
        <v>8</v>
      </c>
      <c r="B77" s="8" t="s">
        <v>77</v>
      </c>
      <c r="C77" s="8" t="s">
        <v>125</v>
      </c>
      <c r="D77" s="8" t="s">
        <v>13</v>
      </c>
      <c r="E77" s="10" t="s">
        <v>126</v>
      </c>
      <c r="F77" s="9">
        <v>3550</v>
      </c>
      <c r="G77" s="9">
        <v>3550</v>
      </c>
      <c r="H77" s="9">
        <v>3550</v>
      </c>
    </row>
    <row r="78" spans="1:8" x14ac:dyDescent="0.25">
      <c r="A78" t="s">
        <v>8</v>
      </c>
      <c r="B78" s="8" t="s">
        <v>77</v>
      </c>
      <c r="C78" s="8" t="s">
        <v>127</v>
      </c>
      <c r="D78" s="8" t="s">
        <v>13</v>
      </c>
      <c r="E78" s="9" t="s">
        <v>128</v>
      </c>
      <c r="F78" s="9">
        <v>600</v>
      </c>
      <c r="G78" s="9">
        <v>600</v>
      </c>
      <c r="H78" s="9">
        <v>600</v>
      </c>
    </row>
    <row r="79" spans="1:8" x14ac:dyDescent="0.25">
      <c r="A79" t="s">
        <v>8</v>
      </c>
      <c r="B79" s="8" t="s">
        <v>77</v>
      </c>
      <c r="C79" s="8" t="s">
        <v>129</v>
      </c>
      <c r="D79" s="8" t="s">
        <v>13</v>
      </c>
      <c r="E79" s="9" t="s">
        <v>130</v>
      </c>
      <c r="F79" s="9">
        <v>200</v>
      </c>
      <c r="G79" s="9">
        <v>200</v>
      </c>
      <c r="H79" s="9">
        <v>200</v>
      </c>
    </row>
    <row r="80" spans="1:8" x14ac:dyDescent="0.25">
      <c r="A80" t="s">
        <v>8</v>
      </c>
      <c r="B80" s="8" t="s">
        <v>77</v>
      </c>
      <c r="C80" s="8" t="s">
        <v>131</v>
      </c>
      <c r="D80" s="8" t="s">
        <v>13</v>
      </c>
      <c r="E80" s="9" t="s">
        <v>132</v>
      </c>
      <c r="F80" s="9">
        <v>8500</v>
      </c>
      <c r="G80" s="9">
        <v>8500</v>
      </c>
      <c r="H80" s="9">
        <v>8500</v>
      </c>
    </row>
    <row r="81" spans="1:8" x14ac:dyDescent="0.25">
      <c r="A81" t="s">
        <v>8</v>
      </c>
      <c r="B81" s="8" t="s">
        <v>77</v>
      </c>
      <c r="C81" s="8" t="s">
        <v>131</v>
      </c>
      <c r="D81" s="8" t="s">
        <v>13</v>
      </c>
      <c r="E81" s="9" t="s">
        <v>133</v>
      </c>
      <c r="F81" s="9">
        <v>80</v>
      </c>
      <c r="G81" s="9">
        <v>80</v>
      </c>
      <c r="H81" s="9">
        <v>80</v>
      </c>
    </row>
    <row r="82" spans="1:8" x14ac:dyDescent="0.25">
      <c r="A82" t="s">
        <v>8</v>
      </c>
      <c r="B82" s="8" t="s">
        <v>77</v>
      </c>
      <c r="C82" s="8" t="s">
        <v>134</v>
      </c>
      <c r="D82" s="8" t="s">
        <v>13</v>
      </c>
      <c r="E82" s="9" t="s">
        <v>135</v>
      </c>
      <c r="F82" s="9">
        <v>2400</v>
      </c>
      <c r="G82" s="9">
        <v>2400</v>
      </c>
      <c r="H82" s="9">
        <v>2400</v>
      </c>
    </row>
    <row r="83" spans="1:8" x14ac:dyDescent="0.25">
      <c r="A83" t="s">
        <v>8</v>
      </c>
      <c r="B83" s="8" t="s">
        <v>77</v>
      </c>
      <c r="C83" s="8" t="s">
        <v>134</v>
      </c>
      <c r="D83" s="8" t="s">
        <v>13</v>
      </c>
      <c r="E83" s="9" t="s">
        <v>136</v>
      </c>
      <c r="F83" s="9">
        <v>2000</v>
      </c>
      <c r="G83" s="9">
        <v>2000</v>
      </c>
      <c r="H83" s="9">
        <v>2000</v>
      </c>
    </row>
    <row r="84" spans="1:8" x14ac:dyDescent="0.25">
      <c r="A84" t="s">
        <v>8</v>
      </c>
      <c r="B84" s="8" t="s">
        <v>77</v>
      </c>
      <c r="C84" s="8" t="s">
        <v>134</v>
      </c>
      <c r="D84" s="8" t="s">
        <v>13</v>
      </c>
      <c r="E84" s="10" t="s">
        <v>137</v>
      </c>
      <c r="F84" s="9">
        <v>1900</v>
      </c>
      <c r="G84" s="9">
        <v>1900</v>
      </c>
      <c r="H84" s="9">
        <v>1900</v>
      </c>
    </row>
    <row r="85" spans="1:8" x14ac:dyDescent="0.25">
      <c r="A85" t="s">
        <v>8</v>
      </c>
      <c r="B85" s="8" t="s">
        <v>77</v>
      </c>
      <c r="C85" s="8" t="s">
        <v>138</v>
      </c>
      <c r="D85" s="8" t="s">
        <v>13</v>
      </c>
      <c r="E85" s="9" t="s">
        <v>139</v>
      </c>
      <c r="F85" s="9">
        <v>15</v>
      </c>
      <c r="G85" s="9">
        <v>15</v>
      </c>
      <c r="H85" s="9">
        <v>15</v>
      </c>
    </row>
    <row r="86" spans="1:8" x14ac:dyDescent="0.25">
      <c r="A86" t="s">
        <v>8</v>
      </c>
      <c r="B86" s="8" t="s">
        <v>77</v>
      </c>
      <c r="C86" s="8" t="s">
        <v>138</v>
      </c>
      <c r="D86" s="8" t="s">
        <v>13</v>
      </c>
      <c r="E86" s="9" t="s">
        <v>140</v>
      </c>
      <c r="F86" s="9">
        <v>500</v>
      </c>
      <c r="G86" s="9">
        <v>500</v>
      </c>
      <c r="H86" s="9">
        <v>500</v>
      </c>
    </row>
    <row r="87" spans="1:8" x14ac:dyDescent="0.25">
      <c r="A87" t="s">
        <v>8</v>
      </c>
      <c r="B87" s="8" t="s">
        <v>77</v>
      </c>
      <c r="C87" s="8" t="s">
        <v>138</v>
      </c>
      <c r="D87" s="8" t="s">
        <v>13</v>
      </c>
      <c r="E87" s="9" t="s">
        <v>141</v>
      </c>
      <c r="F87" s="9">
        <v>60</v>
      </c>
      <c r="G87" s="9">
        <v>60</v>
      </c>
      <c r="H87" s="9">
        <v>60</v>
      </c>
    </row>
    <row r="88" spans="1:8" x14ac:dyDescent="0.25">
      <c r="A88" t="s">
        <v>8</v>
      </c>
      <c r="B88" s="8" t="s">
        <v>77</v>
      </c>
      <c r="C88" s="8" t="s">
        <v>142</v>
      </c>
      <c r="D88" s="8" t="s">
        <v>13</v>
      </c>
      <c r="E88" s="10" t="s">
        <v>143</v>
      </c>
      <c r="F88" s="10">
        <v>4000</v>
      </c>
      <c r="G88" s="10">
        <v>4000</v>
      </c>
      <c r="H88" s="10">
        <v>4000</v>
      </c>
    </row>
    <row r="89" spans="1:8" x14ac:dyDescent="0.25">
      <c r="A89" t="s">
        <v>8</v>
      </c>
      <c r="B89" s="8" t="s">
        <v>77</v>
      </c>
      <c r="C89" s="8" t="s">
        <v>144</v>
      </c>
      <c r="D89" s="8" t="s">
        <v>13</v>
      </c>
      <c r="E89" s="9" t="s">
        <v>145</v>
      </c>
      <c r="F89" s="9">
        <v>3400</v>
      </c>
      <c r="G89" s="9">
        <v>3400</v>
      </c>
      <c r="H89" s="9">
        <v>3400</v>
      </c>
    </row>
    <row r="90" spans="1:8" x14ac:dyDescent="0.25">
      <c r="A90" t="s">
        <v>8</v>
      </c>
      <c r="B90" s="8" t="s">
        <v>77</v>
      </c>
      <c r="C90" s="8" t="s">
        <v>146</v>
      </c>
      <c r="D90" s="8" t="s">
        <v>13</v>
      </c>
      <c r="E90" s="9" t="s">
        <v>147</v>
      </c>
      <c r="F90" s="10">
        <v>700</v>
      </c>
      <c r="G90" s="10">
        <v>700</v>
      </c>
      <c r="H90" s="10">
        <v>700</v>
      </c>
    </row>
    <row r="91" spans="1:8" x14ac:dyDescent="0.25">
      <c r="A91" t="s">
        <v>8</v>
      </c>
      <c r="B91" s="8" t="s">
        <v>77</v>
      </c>
      <c r="C91" s="8" t="s">
        <v>148</v>
      </c>
      <c r="D91" s="8" t="s">
        <v>13</v>
      </c>
      <c r="E91" s="9" t="s">
        <v>149</v>
      </c>
      <c r="F91" s="9">
        <v>2000</v>
      </c>
      <c r="G91" s="9">
        <v>2000</v>
      </c>
      <c r="H91" s="9">
        <v>2000</v>
      </c>
    </row>
    <row r="92" spans="1:8" x14ac:dyDescent="0.25">
      <c r="A92" t="s">
        <v>8</v>
      </c>
      <c r="B92" s="8" t="s">
        <v>77</v>
      </c>
      <c r="C92" s="8" t="s">
        <v>150</v>
      </c>
      <c r="D92" s="8" t="s">
        <v>13</v>
      </c>
      <c r="E92" s="9" t="s">
        <v>151</v>
      </c>
      <c r="F92" s="9">
        <v>300</v>
      </c>
      <c r="G92" s="9">
        <v>300</v>
      </c>
      <c r="H92" s="9">
        <v>300</v>
      </c>
    </row>
    <row r="93" spans="1:8" x14ac:dyDescent="0.25">
      <c r="A93" t="s">
        <v>8</v>
      </c>
      <c r="B93" s="8" t="s">
        <v>77</v>
      </c>
      <c r="C93" s="8" t="s">
        <v>152</v>
      </c>
      <c r="D93" s="8" t="s">
        <v>13</v>
      </c>
      <c r="E93" s="9" t="s">
        <v>153</v>
      </c>
      <c r="F93" s="9">
        <v>0</v>
      </c>
      <c r="G93" s="9">
        <v>0</v>
      </c>
      <c r="H93" s="9">
        <v>0</v>
      </c>
    </row>
    <row r="94" spans="1:8" x14ac:dyDescent="0.25">
      <c r="A94" t="s">
        <v>8</v>
      </c>
      <c r="B94" s="8" t="s">
        <v>77</v>
      </c>
      <c r="C94" s="8" t="s">
        <v>154</v>
      </c>
      <c r="D94" s="8" t="s">
        <v>13</v>
      </c>
      <c r="E94" s="9" t="s">
        <v>155</v>
      </c>
      <c r="F94" s="9">
        <v>0</v>
      </c>
      <c r="G94" s="9">
        <v>0</v>
      </c>
      <c r="H94" s="9">
        <v>0</v>
      </c>
    </row>
    <row r="95" spans="1:8" x14ac:dyDescent="0.25">
      <c r="A95" t="s">
        <v>8</v>
      </c>
      <c r="B95" s="8" t="s">
        <v>77</v>
      </c>
      <c r="C95" s="8" t="s">
        <v>156</v>
      </c>
      <c r="D95" s="8" t="s">
        <v>13</v>
      </c>
      <c r="E95" s="10" t="s">
        <v>157</v>
      </c>
      <c r="F95" s="9">
        <v>2100</v>
      </c>
      <c r="G95" s="9">
        <v>2100</v>
      </c>
      <c r="H95" s="9">
        <v>2100</v>
      </c>
    </row>
    <row r="96" spans="1:8" x14ac:dyDescent="0.25">
      <c r="B96" s="8" t="s">
        <v>77</v>
      </c>
      <c r="C96" s="8">
        <v>642001</v>
      </c>
      <c r="D96" s="8">
        <v>41</v>
      </c>
      <c r="E96" s="10" t="s">
        <v>158</v>
      </c>
      <c r="F96" s="9">
        <v>1100</v>
      </c>
      <c r="G96" s="9">
        <v>1100</v>
      </c>
      <c r="H96" s="9">
        <v>1100</v>
      </c>
    </row>
    <row r="97" spans="1:8" x14ac:dyDescent="0.25">
      <c r="A97" t="s">
        <v>8</v>
      </c>
      <c r="B97" s="8" t="s">
        <v>77</v>
      </c>
      <c r="C97" s="8" t="s">
        <v>159</v>
      </c>
      <c r="D97" s="8" t="s">
        <v>13</v>
      </c>
      <c r="E97" s="10" t="s">
        <v>160</v>
      </c>
      <c r="F97" s="9">
        <v>800</v>
      </c>
      <c r="G97" s="9">
        <v>800</v>
      </c>
      <c r="H97" s="9">
        <v>800</v>
      </c>
    </row>
    <row r="98" spans="1:8" x14ac:dyDescent="0.25">
      <c r="B98" s="8" t="s">
        <v>77</v>
      </c>
      <c r="C98" s="8" t="s">
        <v>161</v>
      </c>
      <c r="D98" s="8" t="s">
        <v>13</v>
      </c>
      <c r="E98" s="10" t="s">
        <v>162</v>
      </c>
      <c r="F98" s="9">
        <v>3000</v>
      </c>
      <c r="G98" s="9">
        <v>3000</v>
      </c>
      <c r="H98" s="9">
        <v>3000</v>
      </c>
    </row>
    <row r="99" spans="1:8" x14ac:dyDescent="0.25">
      <c r="B99" s="8" t="s">
        <v>77</v>
      </c>
      <c r="C99" s="8">
        <v>642007</v>
      </c>
      <c r="D99" s="8" t="s">
        <v>13</v>
      </c>
      <c r="E99" s="10" t="s">
        <v>163</v>
      </c>
      <c r="F99" s="9">
        <v>1000</v>
      </c>
      <c r="G99" s="9">
        <v>0</v>
      </c>
      <c r="H99" s="9">
        <v>0</v>
      </c>
    </row>
    <row r="100" spans="1:8" x14ac:dyDescent="0.25">
      <c r="A100" t="s">
        <v>8</v>
      </c>
      <c r="B100" s="8" t="s">
        <v>77</v>
      </c>
      <c r="C100" s="8">
        <v>642012</v>
      </c>
      <c r="D100" s="8" t="s">
        <v>13</v>
      </c>
      <c r="E100" s="10" t="s">
        <v>164</v>
      </c>
      <c r="F100" s="9">
        <v>6234</v>
      </c>
      <c r="G100" s="9">
        <v>0</v>
      </c>
      <c r="H100" s="9">
        <v>0</v>
      </c>
    </row>
    <row r="101" spans="1:8" x14ac:dyDescent="0.25">
      <c r="B101" s="3"/>
      <c r="C101" s="3"/>
      <c r="D101" s="3"/>
      <c r="E101" s="17" t="s">
        <v>165</v>
      </c>
      <c r="F101">
        <f>SUM(F50:F100)</f>
        <v>172527</v>
      </c>
      <c r="G101">
        <f>SUM(G50:G100)</f>
        <v>165293</v>
      </c>
      <c r="H101">
        <f>SUM(H50:H100)</f>
        <v>165293</v>
      </c>
    </row>
    <row r="102" spans="1:8" x14ac:dyDescent="0.25">
      <c r="A102" t="s">
        <v>8</v>
      </c>
      <c r="B102" s="8" t="s">
        <v>166</v>
      </c>
      <c r="C102" s="8" t="s">
        <v>138</v>
      </c>
      <c r="D102" s="8" t="s">
        <v>13</v>
      </c>
      <c r="E102" s="9" t="s">
        <v>167</v>
      </c>
      <c r="F102" s="9">
        <v>1000</v>
      </c>
      <c r="G102" s="9">
        <v>1000</v>
      </c>
      <c r="H102" s="9">
        <v>1000</v>
      </c>
    </row>
    <row r="103" spans="1:8" x14ac:dyDescent="0.25">
      <c r="B103" s="3"/>
      <c r="C103" s="3"/>
      <c r="D103" s="3"/>
      <c r="E103" s="17" t="s">
        <v>168</v>
      </c>
      <c r="F103">
        <v>1000</v>
      </c>
      <c r="G103">
        <v>1000</v>
      </c>
      <c r="H103">
        <v>1000</v>
      </c>
    </row>
    <row r="104" spans="1:8" x14ac:dyDescent="0.25">
      <c r="A104" t="s">
        <v>8</v>
      </c>
      <c r="B104" s="8" t="s">
        <v>169</v>
      </c>
      <c r="C104" s="8" t="s">
        <v>78</v>
      </c>
      <c r="D104" s="8" t="s">
        <v>44</v>
      </c>
      <c r="E104" s="9" t="s">
        <v>79</v>
      </c>
      <c r="F104" s="9">
        <v>1050</v>
      </c>
      <c r="G104" s="9">
        <v>1050</v>
      </c>
      <c r="H104" s="9">
        <v>1050</v>
      </c>
    </row>
    <row r="105" spans="1:8" x14ac:dyDescent="0.25">
      <c r="A105" t="s">
        <v>8</v>
      </c>
      <c r="B105" s="8" t="s">
        <v>169</v>
      </c>
      <c r="C105" s="8" t="s">
        <v>78</v>
      </c>
      <c r="D105" s="8" t="s">
        <v>44</v>
      </c>
      <c r="E105" s="9" t="s">
        <v>170</v>
      </c>
      <c r="F105" s="9">
        <v>300</v>
      </c>
      <c r="G105" s="9">
        <v>300</v>
      </c>
      <c r="H105" s="9">
        <v>300</v>
      </c>
    </row>
    <row r="106" spans="1:8" x14ac:dyDescent="0.25">
      <c r="A106" t="s">
        <v>8</v>
      </c>
      <c r="B106" s="8" t="s">
        <v>169</v>
      </c>
      <c r="C106" s="8" t="s">
        <v>81</v>
      </c>
      <c r="D106" s="8" t="s">
        <v>44</v>
      </c>
      <c r="E106" s="9" t="s">
        <v>82</v>
      </c>
      <c r="F106" s="9">
        <v>120</v>
      </c>
      <c r="G106" s="9">
        <v>120</v>
      </c>
      <c r="H106" s="9">
        <v>120</v>
      </c>
    </row>
    <row r="107" spans="1:8" x14ac:dyDescent="0.25">
      <c r="A107" t="s">
        <v>8</v>
      </c>
      <c r="B107" s="8" t="s">
        <v>169</v>
      </c>
      <c r="C107" s="8" t="s">
        <v>81</v>
      </c>
      <c r="D107" s="8" t="s">
        <v>44</v>
      </c>
      <c r="E107" s="9" t="s">
        <v>82</v>
      </c>
      <c r="F107" s="9">
        <v>30</v>
      </c>
      <c r="G107" s="9">
        <v>30</v>
      </c>
      <c r="H107" s="9">
        <v>30</v>
      </c>
    </row>
    <row r="108" spans="1:8" x14ac:dyDescent="0.25">
      <c r="A108" t="s">
        <v>8</v>
      </c>
      <c r="B108" s="8" t="s">
        <v>169</v>
      </c>
      <c r="C108" s="8" t="s">
        <v>85</v>
      </c>
      <c r="D108" s="8" t="s">
        <v>44</v>
      </c>
      <c r="E108" s="9" t="s">
        <v>86</v>
      </c>
      <c r="F108" s="9">
        <v>15</v>
      </c>
      <c r="G108" s="9">
        <v>15</v>
      </c>
      <c r="H108" s="9">
        <v>15</v>
      </c>
    </row>
    <row r="109" spans="1:8" x14ac:dyDescent="0.25">
      <c r="A109" t="s">
        <v>8</v>
      </c>
      <c r="B109" s="8" t="s">
        <v>169</v>
      </c>
      <c r="C109" s="8" t="s">
        <v>85</v>
      </c>
      <c r="D109" s="8" t="s">
        <v>44</v>
      </c>
      <c r="E109" s="9" t="s">
        <v>86</v>
      </c>
      <c r="F109" s="9">
        <v>4</v>
      </c>
      <c r="G109" s="9">
        <v>4</v>
      </c>
      <c r="H109" s="9">
        <v>4</v>
      </c>
    </row>
    <row r="110" spans="1:8" x14ac:dyDescent="0.25">
      <c r="A110" t="s">
        <v>8</v>
      </c>
      <c r="B110" s="8" t="s">
        <v>169</v>
      </c>
      <c r="C110" s="8" t="s">
        <v>87</v>
      </c>
      <c r="D110" s="8" t="s">
        <v>44</v>
      </c>
      <c r="E110" s="9" t="s">
        <v>88</v>
      </c>
      <c r="F110" s="9">
        <v>140</v>
      </c>
      <c r="G110" s="9">
        <v>140</v>
      </c>
      <c r="H110" s="9">
        <v>140</v>
      </c>
    </row>
    <row r="111" spans="1:8" x14ac:dyDescent="0.25">
      <c r="A111" t="s">
        <v>8</v>
      </c>
      <c r="B111" s="8" t="s">
        <v>169</v>
      </c>
      <c r="C111" s="8" t="s">
        <v>87</v>
      </c>
      <c r="D111" s="8" t="s">
        <v>44</v>
      </c>
      <c r="E111" s="9" t="s">
        <v>88</v>
      </c>
      <c r="F111" s="9">
        <v>42</v>
      </c>
      <c r="G111" s="9">
        <v>42</v>
      </c>
      <c r="H111" s="9">
        <v>42</v>
      </c>
    </row>
    <row r="112" spans="1:8" x14ac:dyDescent="0.25">
      <c r="A112" t="s">
        <v>8</v>
      </c>
      <c r="B112" s="8" t="s">
        <v>169</v>
      </c>
      <c r="C112" s="8" t="s">
        <v>89</v>
      </c>
      <c r="D112" s="8" t="s">
        <v>44</v>
      </c>
      <c r="E112" s="9" t="s">
        <v>90</v>
      </c>
      <c r="F112" s="9">
        <v>9</v>
      </c>
      <c r="G112" s="9">
        <v>9</v>
      </c>
      <c r="H112" s="9">
        <v>9</v>
      </c>
    </row>
    <row r="113" spans="1:8" x14ac:dyDescent="0.25">
      <c r="A113" t="s">
        <v>8</v>
      </c>
      <c r="B113" s="8" t="s">
        <v>169</v>
      </c>
      <c r="C113" s="8" t="s">
        <v>89</v>
      </c>
      <c r="D113" s="8" t="s">
        <v>44</v>
      </c>
      <c r="E113" s="9" t="s">
        <v>90</v>
      </c>
      <c r="F113" s="9">
        <v>2</v>
      </c>
      <c r="G113" s="9">
        <v>2</v>
      </c>
      <c r="H113" s="9">
        <v>2</v>
      </c>
    </row>
    <row r="114" spans="1:8" x14ac:dyDescent="0.25">
      <c r="A114" t="s">
        <v>8</v>
      </c>
      <c r="B114" s="8" t="s">
        <v>169</v>
      </c>
      <c r="C114" s="8" t="s">
        <v>91</v>
      </c>
      <c r="D114" s="8" t="s">
        <v>44</v>
      </c>
      <c r="E114" s="9" t="s">
        <v>92</v>
      </c>
      <c r="F114" s="9">
        <v>30</v>
      </c>
      <c r="G114" s="9">
        <v>30</v>
      </c>
      <c r="H114" s="9">
        <v>30</v>
      </c>
    </row>
    <row r="115" spans="1:8" x14ac:dyDescent="0.25">
      <c r="A115" t="s">
        <v>8</v>
      </c>
      <c r="B115" s="8" t="s">
        <v>169</v>
      </c>
      <c r="C115" s="8" t="s">
        <v>91</v>
      </c>
      <c r="D115" s="8" t="s">
        <v>44</v>
      </c>
      <c r="E115" s="9" t="s">
        <v>92</v>
      </c>
      <c r="F115" s="9">
        <v>9</v>
      </c>
      <c r="G115" s="9">
        <v>9</v>
      </c>
      <c r="H115" s="9">
        <v>9</v>
      </c>
    </row>
    <row r="116" spans="1:8" x14ac:dyDescent="0.25">
      <c r="A116" t="s">
        <v>8</v>
      </c>
      <c r="B116" s="8" t="s">
        <v>169</v>
      </c>
      <c r="C116" s="8" t="s">
        <v>93</v>
      </c>
      <c r="D116" s="8" t="s">
        <v>44</v>
      </c>
      <c r="E116" s="9" t="s">
        <v>94</v>
      </c>
      <c r="F116" s="9">
        <v>10</v>
      </c>
      <c r="G116" s="9">
        <v>10</v>
      </c>
      <c r="H116" s="9">
        <v>10</v>
      </c>
    </row>
    <row r="117" spans="1:8" x14ac:dyDescent="0.25">
      <c r="A117" t="s">
        <v>8</v>
      </c>
      <c r="B117" s="8" t="s">
        <v>169</v>
      </c>
      <c r="C117" s="8" t="s">
        <v>93</v>
      </c>
      <c r="D117" s="8" t="s">
        <v>44</v>
      </c>
      <c r="E117" s="9" t="s">
        <v>94</v>
      </c>
      <c r="F117" s="9">
        <v>3</v>
      </c>
      <c r="G117" s="9">
        <v>3</v>
      </c>
      <c r="H117" s="9">
        <v>3</v>
      </c>
    </row>
    <row r="118" spans="1:8" x14ac:dyDescent="0.25">
      <c r="A118" t="s">
        <v>8</v>
      </c>
      <c r="B118" s="8" t="s">
        <v>169</v>
      </c>
      <c r="C118" s="8" t="s">
        <v>95</v>
      </c>
      <c r="D118" s="8" t="s">
        <v>44</v>
      </c>
      <c r="E118" s="9" t="s">
        <v>96</v>
      </c>
      <c r="F118" s="9">
        <v>50</v>
      </c>
      <c r="G118" s="9">
        <v>50</v>
      </c>
      <c r="H118" s="9">
        <v>50</v>
      </c>
    </row>
    <row r="119" spans="1:8" x14ac:dyDescent="0.25">
      <c r="A119" t="s">
        <v>8</v>
      </c>
      <c r="B119" s="8" t="s">
        <v>169</v>
      </c>
      <c r="C119" s="8" t="s">
        <v>95</v>
      </c>
      <c r="D119" s="8" t="s">
        <v>44</v>
      </c>
      <c r="E119" s="9" t="s">
        <v>96</v>
      </c>
      <c r="F119" s="9">
        <v>14</v>
      </c>
      <c r="G119" s="9">
        <v>14</v>
      </c>
      <c r="H119" s="9">
        <v>14</v>
      </c>
    </row>
    <row r="120" spans="1:8" x14ac:dyDescent="0.25">
      <c r="A120" t="s">
        <v>8</v>
      </c>
      <c r="B120" s="8" t="s">
        <v>169</v>
      </c>
      <c r="C120" s="8" t="s">
        <v>99</v>
      </c>
      <c r="D120" s="8" t="s">
        <v>44</v>
      </c>
      <c r="E120" s="9" t="s">
        <v>171</v>
      </c>
      <c r="F120" s="9">
        <v>100</v>
      </c>
      <c r="G120" s="9">
        <v>100</v>
      </c>
      <c r="H120" s="9">
        <v>100</v>
      </c>
    </row>
    <row r="121" spans="1:8" x14ac:dyDescent="0.25">
      <c r="A121" t="s">
        <v>8</v>
      </c>
      <c r="B121" s="8" t="s">
        <v>169</v>
      </c>
      <c r="C121" s="8" t="s">
        <v>99</v>
      </c>
      <c r="D121" s="8" t="s">
        <v>44</v>
      </c>
      <c r="E121" s="9" t="s">
        <v>172</v>
      </c>
      <c r="F121" s="9">
        <v>75</v>
      </c>
      <c r="G121" s="9">
        <v>75</v>
      </c>
      <c r="H121" s="9">
        <v>75</v>
      </c>
    </row>
    <row r="122" spans="1:8" x14ac:dyDescent="0.25">
      <c r="A122" t="s">
        <v>8</v>
      </c>
      <c r="B122" s="8" t="s">
        <v>169</v>
      </c>
      <c r="C122" s="8" t="s">
        <v>105</v>
      </c>
      <c r="D122" s="8" t="s">
        <v>44</v>
      </c>
      <c r="E122" s="9" t="s">
        <v>173</v>
      </c>
      <c r="F122" s="9">
        <v>100</v>
      </c>
      <c r="G122" s="9">
        <v>100</v>
      </c>
      <c r="H122" s="9">
        <v>100</v>
      </c>
    </row>
    <row r="123" spans="1:8" x14ac:dyDescent="0.25">
      <c r="A123" t="s">
        <v>8</v>
      </c>
      <c r="B123" s="8" t="s">
        <v>169</v>
      </c>
      <c r="C123" s="8" t="s">
        <v>105</v>
      </c>
      <c r="D123" s="8" t="s">
        <v>44</v>
      </c>
      <c r="E123" s="9" t="s">
        <v>174</v>
      </c>
      <c r="F123" s="9">
        <v>100</v>
      </c>
      <c r="G123" s="9">
        <v>100</v>
      </c>
      <c r="H123" s="9">
        <v>100</v>
      </c>
    </row>
    <row r="124" spans="1:8" x14ac:dyDescent="0.25">
      <c r="A124" t="s">
        <v>8</v>
      </c>
      <c r="B124" s="8" t="s">
        <v>169</v>
      </c>
      <c r="C124" s="8" t="s">
        <v>108</v>
      </c>
      <c r="D124" s="8" t="s">
        <v>44</v>
      </c>
      <c r="E124" s="9" t="s">
        <v>175</v>
      </c>
      <c r="F124" s="9">
        <v>100</v>
      </c>
      <c r="G124" s="9">
        <v>100</v>
      </c>
      <c r="H124" s="9">
        <v>100</v>
      </c>
    </row>
    <row r="125" spans="1:8" x14ac:dyDescent="0.25">
      <c r="A125" t="s">
        <v>8</v>
      </c>
      <c r="B125" s="8" t="s">
        <v>169</v>
      </c>
      <c r="C125" s="8" t="s">
        <v>116</v>
      </c>
      <c r="D125" s="8" t="s">
        <v>44</v>
      </c>
      <c r="E125" s="9" t="s">
        <v>176</v>
      </c>
      <c r="F125" s="9">
        <v>75</v>
      </c>
      <c r="G125" s="9">
        <v>75</v>
      </c>
      <c r="H125" s="9">
        <v>75</v>
      </c>
    </row>
    <row r="126" spans="1:8" x14ac:dyDescent="0.25">
      <c r="A126" t="s">
        <v>8</v>
      </c>
      <c r="B126" s="8" t="s">
        <v>169</v>
      </c>
      <c r="C126" s="8" t="s">
        <v>127</v>
      </c>
      <c r="D126" s="8" t="s">
        <v>44</v>
      </c>
      <c r="E126" s="9" t="s">
        <v>177</v>
      </c>
      <c r="F126" s="9">
        <v>52</v>
      </c>
      <c r="G126" s="9">
        <v>52</v>
      </c>
      <c r="H126" s="9">
        <v>52</v>
      </c>
    </row>
    <row r="127" spans="1:8" x14ac:dyDescent="0.25">
      <c r="A127" t="s">
        <v>8</v>
      </c>
      <c r="B127" s="8" t="s">
        <v>169</v>
      </c>
      <c r="C127" s="8" t="s">
        <v>178</v>
      </c>
      <c r="D127" s="8" t="s">
        <v>44</v>
      </c>
      <c r="E127" s="9" t="s">
        <v>179</v>
      </c>
      <c r="F127" s="9">
        <v>120</v>
      </c>
      <c r="G127" s="9">
        <v>120</v>
      </c>
      <c r="H127" s="9">
        <v>120</v>
      </c>
    </row>
    <row r="128" spans="1:8" x14ac:dyDescent="0.25">
      <c r="B128" s="3"/>
      <c r="C128" s="3"/>
      <c r="D128" s="3"/>
      <c r="E128" s="17" t="s">
        <v>180</v>
      </c>
      <c r="F128">
        <f>SUM(F104:F127)</f>
        <v>2550</v>
      </c>
      <c r="G128">
        <f>SUM(G104:G127)</f>
        <v>2550</v>
      </c>
      <c r="H128">
        <f>SUM(H104:H127)</f>
        <v>2550</v>
      </c>
    </row>
    <row r="129" spans="1:8" x14ac:dyDescent="0.25">
      <c r="B129" s="18" t="s">
        <v>181</v>
      </c>
      <c r="C129" s="8">
        <v>632001</v>
      </c>
      <c r="D129" s="8">
        <v>111</v>
      </c>
      <c r="E129" s="19" t="s">
        <v>182</v>
      </c>
      <c r="F129" s="9">
        <v>100</v>
      </c>
      <c r="G129" s="9">
        <v>50</v>
      </c>
      <c r="H129" s="9">
        <v>50</v>
      </c>
    </row>
    <row r="130" spans="1:8" x14ac:dyDescent="0.25">
      <c r="B130" s="18" t="s">
        <v>181</v>
      </c>
      <c r="C130" s="8">
        <v>632003</v>
      </c>
      <c r="D130" s="8">
        <v>111</v>
      </c>
      <c r="E130" s="19" t="s">
        <v>106</v>
      </c>
      <c r="F130" s="9">
        <v>10</v>
      </c>
      <c r="G130" s="9">
        <v>5</v>
      </c>
      <c r="H130" s="9">
        <v>5</v>
      </c>
    </row>
    <row r="131" spans="1:8" x14ac:dyDescent="0.25">
      <c r="B131" s="18" t="s">
        <v>181</v>
      </c>
      <c r="C131" s="8">
        <v>632005</v>
      </c>
      <c r="D131" s="8">
        <v>111</v>
      </c>
      <c r="E131" s="19" t="s">
        <v>183</v>
      </c>
      <c r="F131" s="9">
        <v>10</v>
      </c>
      <c r="G131" s="9">
        <v>5</v>
      </c>
      <c r="H131" s="9">
        <v>5</v>
      </c>
    </row>
    <row r="132" spans="1:8" x14ac:dyDescent="0.25">
      <c r="B132" s="18" t="s">
        <v>181</v>
      </c>
      <c r="C132" s="8">
        <v>633006</v>
      </c>
      <c r="D132" s="8">
        <v>111</v>
      </c>
      <c r="E132" s="20" t="s">
        <v>184</v>
      </c>
      <c r="F132" s="9">
        <v>40</v>
      </c>
      <c r="G132" s="9">
        <v>20</v>
      </c>
      <c r="H132" s="9">
        <v>20</v>
      </c>
    </row>
    <row r="133" spans="1:8" x14ac:dyDescent="0.25">
      <c r="B133" s="18" t="s">
        <v>181</v>
      </c>
      <c r="C133" s="8">
        <v>633016</v>
      </c>
      <c r="D133" s="8">
        <v>111</v>
      </c>
      <c r="E133" s="20" t="s">
        <v>115</v>
      </c>
      <c r="F133" s="9">
        <v>20</v>
      </c>
      <c r="G133" s="9">
        <v>10</v>
      </c>
      <c r="H133" s="9">
        <v>10</v>
      </c>
    </row>
    <row r="134" spans="1:8" x14ac:dyDescent="0.25">
      <c r="B134" s="18" t="s">
        <v>181</v>
      </c>
      <c r="C134" s="8">
        <v>634004</v>
      </c>
      <c r="D134" s="8">
        <v>111</v>
      </c>
      <c r="E134" s="20" t="s">
        <v>185</v>
      </c>
      <c r="F134" s="9">
        <v>40</v>
      </c>
      <c r="G134" s="9">
        <v>20</v>
      </c>
      <c r="H134" s="9">
        <v>20</v>
      </c>
    </row>
    <row r="135" spans="1:8" x14ac:dyDescent="0.25">
      <c r="B135" s="18" t="s">
        <v>181</v>
      </c>
      <c r="C135" s="8">
        <v>635006</v>
      </c>
      <c r="D135" s="8">
        <v>111</v>
      </c>
      <c r="E135" s="20" t="s">
        <v>186</v>
      </c>
      <c r="F135" s="9">
        <v>60</v>
      </c>
      <c r="G135" s="9">
        <v>30</v>
      </c>
      <c r="H135" s="9">
        <v>30</v>
      </c>
    </row>
    <row r="136" spans="1:8" x14ac:dyDescent="0.25">
      <c r="B136" s="18" t="s">
        <v>181</v>
      </c>
      <c r="C136" s="8">
        <v>637004</v>
      </c>
      <c r="D136" s="8">
        <v>111</v>
      </c>
      <c r="E136" s="20" t="s">
        <v>187</v>
      </c>
      <c r="F136" s="9">
        <v>60</v>
      </c>
      <c r="G136" s="9">
        <v>30</v>
      </c>
      <c r="H136" s="9">
        <v>30</v>
      </c>
    </row>
    <row r="137" spans="1:8" x14ac:dyDescent="0.25">
      <c r="B137" s="18" t="s">
        <v>181</v>
      </c>
      <c r="C137" s="8">
        <v>637007</v>
      </c>
      <c r="D137" s="8">
        <v>111</v>
      </c>
      <c r="E137" s="20" t="s">
        <v>188</v>
      </c>
      <c r="F137" s="9">
        <v>164</v>
      </c>
      <c r="G137" s="9">
        <v>82</v>
      </c>
      <c r="H137" s="9">
        <v>82</v>
      </c>
    </row>
    <row r="138" spans="1:8" x14ac:dyDescent="0.25">
      <c r="B138" s="18" t="s">
        <v>181</v>
      </c>
      <c r="C138" s="8">
        <v>637026</v>
      </c>
      <c r="D138" s="8">
        <v>111</v>
      </c>
      <c r="E138" s="20" t="s">
        <v>189</v>
      </c>
      <c r="F138" s="9">
        <v>572</v>
      </c>
      <c r="G138" s="9">
        <v>286</v>
      </c>
      <c r="H138" s="9">
        <v>286</v>
      </c>
    </row>
    <row r="139" spans="1:8" x14ac:dyDescent="0.25">
      <c r="B139" s="18" t="s">
        <v>181</v>
      </c>
      <c r="C139" s="8">
        <v>637027</v>
      </c>
      <c r="D139" s="8">
        <v>111</v>
      </c>
      <c r="E139" s="20" t="s">
        <v>190</v>
      </c>
      <c r="F139" s="9">
        <v>124</v>
      </c>
      <c r="G139" s="9">
        <v>62</v>
      </c>
      <c r="H139" s="9">
        <v>62</v>
      </c>
    </row>
    <row r="140" spans="1:8" x14ac:dyDescent="0.25">
      <c r="B140" s="3"/>
      <c r="C140" s="3"/>
      <c r="D140" s="3"/>
      <c r="E140" s="17" t="s">
        <v>191</v>
      </c>
      <c r="F140">
        <f>SUM(F129:F139)</f>
        <v>1200</v>
      </c>
      <c r="G140">
        <f>SUM(G129:G139)</f>
        <v>600</v>
      </c>
      <c r="H140">
        <f>SUM(H129:H139)</f>
        <v>600</v>
      </c>
    </row>
    <row r="141" spans="1:8" x14ac:dyDescent="0.25">
      <c r="A141" t="s">
        <v>8</v>
      </c>
      <c r="B141" s="8" t="s">
        <v>192</v>
      </c>
      <c r="C141" s="8" t="s">
        <v>193</v>
      </c>
      <c r="D141" s="8" t="s">
        <v>13</v>
      </c>
      <c r="E141" s="9" t="s">
        <v>194</v>
      </c>
      <c r="F141" s="9">
        <v>3370</v>
      </c>
      <c r="G141" s="9">
        <v>3200</v>
      </c>
      <c r="H141" s="9">
        <v>3010</v>
      </c>
    </row>
    <row r="142" spans="1:8" x14ac:dyDescent="0.25">
      <c r="A142" t="s">
        <v>8</v>
      </c>
      <c r="B142" s="8" t="s">
        <v>192</v>
      </c>
      <c r="C142" s="8" t="s">
        <v>193</v>
      </c>
      <c r="D142" s="8" t="s">
        <v>13</v>
      </c>
      <c r="E142" s="9" t="s">
        <v>195</v>
      </c>
      <c r="F142" s="9">
        <v>1630</v>
      </c>
      <c r="G142" s="9">
        <v>1540</v>
      </c>
      <c r="H142" s="9">
        <v>1440</v>
      </c>
    </row>
    <row r="143" spans="1:8" x14ac:dyDescent="0.25">
      <c r="A143" t="s">
        <v>8</v>
      </c>
      <c r="B143" s="8" t="s">
        <v>192</v>
      </c>
      <c r="C143" s="8" t="s">
        <v>193</v>
      </c>
      <c r="D143" s="8" t="s">
        <v>13</v>
      </c>
      <c r="E143" s="9" t="s">
        <v>196</v>
      </c>
      <c r="F143" s="9">
        <v>3980</v>
      </c>
      <c r="G143" s="9">
        <v>3780</v>
      </c>
      <c r="H143" s="9">
        <v>3570</v>
      </c>
    </row>
    <row r="144" spans="1:8" x14ac:dyDescent="0.25">
      <c r="A144" t="s">
        <v>8</v>
      </c>
      <c r="B144" s="8" t="s">
        <v>192</v>
      </c>
      <c r="C144" s="8" t="s">
        <v>193</v>
      </c>
      <c r="D144" s="8" t="s">
        <v>13</v>
      </c>
      <c r="E144" s="9" t="s">
        <v>197</v>
      </c>
      <c r="F144" s="9">
        <v>210</v>
      </c>
      <c r="G144" s="9">
        <v>205</v>
      </c>
      <c r="H144" s="9">
        <v>195</v>
      </c>
    </row>
    <row r="145" spans="1:8" x14ac:dyDescent="0.25">
      <c r="B145" s="3"/>
      <c r="C145" s="3"/>
      <c r="D145" s="3"/>
      <c r="E145" s="17" t="s">
        <v>357</v>
      </c>
      <c r="F145">
        <f>SUM(F141:F144)</f>
        <v>9190</v>
      </c>
      <c r="G145">
        <f>SUM(G141:G144)</f>
        <v>8725</v>
      </c>
      <c r="H145">
        <f>SUM(H141:H144)</f>
        <v>8215</v>
      </c>
    </row>
    <row r="146" spans="1:8" x14ac:dyDescent="0.25">
      <c r="A146" t="s">
        <v>8</v>
      </c>
      <c r="B146" s="8" t="s">
        <v>199</v>
      </c>
      <c r="C146" s="8" t="s">
        <v>108</v>
      </c>
      <c r="D146" s="8" t="s">
        <v>44</v>
      </c>
      <c r="E146" s="9" t="s">
        <v>200</v>
      </c>
      <c r="F146" s="9">
        <v>3000</v>
      </c>
      <c r="G146" s="9">
        <v>3000</v>
      </c>
      <c r="H146" s="9">
        <v>3000</v>
      </c>
    </row>
    <row r="147" spans="1:8" x14ac:dyDescent="0.25">
      <c r="A147" t="s">
        <v>8</v>
      </c>
      <c r="B147" s="8" t="s">
        <v>199</v>
      </c>
      <c r="C147" s="8" t="s">
        <v>108</v>
      </c>
      <c r="D147" s="8" t="s">
        <v>13</v>
      </c>
      <c r="E147" s="9" t="s">
        <v>200</v>
      </c>
      <c r="F147" s="9">
        <v>500</v>
      </c>
      <c r="G147" s="9">
        <v>500</v>
      </c>
      <c r="H147" s="9">
        <v>500</v>
      </c>
    </row>
    <row r="148" spans="1:8" x14ac:dyDescent="0.25">
      <c r="A148" t="s">
        <v>8</v>
      </c>
      <c r="B148" s="8" t="s">
        <v>199</v>
      </c>
      <c r="C148" s="8" t="s">
        <v>114</v>
      </c>
      <c r="D148" s="8" t="s">
        <v>13</v>
      </c>
      <c r="E148" s="9" t="s">
        <v>115</v>
      </c>
      <c r="F148" s="9">
        <v>200</v>
      </c>
      <c r="G148" s="9">
        <v>200</v>
      </c>
      <c r="H148" s="9">
        <v>200</v>
      </c>
    </row>
    <row r="149" spans="1:8" x14ac:dyDescent="0.25">
      <c r="A149" t="s">
        <v>8</v>
      </c>
      <c r="B149" s="8" t="s">
        <v>199</v>
      </c>
      <c r="C149" s="8" t="s">
        <v>201</v>
      </c>
      <c r="D149" s="8" t="s">
        <v>13</v>
      </c>
      <c r="E149" s="9" t="s">
        <v>202</v>
      </c>
      <c r="F149" s="9">
        <v>500</v>
      </c>
      <c r="G149" s="9">
        <v>500</v>
      </c>
      <c r="H149" s="9">
        <v>500</v>
      </c>
    </row>
    <row r="150" spans="1:8" x14ac:dyDescent="0.25">
      <c r="A150" t="s">
        <v>8</v>
      </c>
      <c r="B150" s="8" t="s">
        <v>199</v>
      </c>
      <c r="C150" s="8" t="s">
        <v>201</v>
      </c>
      <c r="D150" s="8" t="s">
        <v>13</v>
      </c>
      <c r="E150" s="9" t="s">
        <v>203</v>
      </c>
      <c r="F150" s="9">
        <v>100</v>
      </c>
      <c r="G150" s="9">
        <v>100</v>
      </c>
      <c r="H150" s="9">
        <v>100</v>
      </c>
    </row>
    <row r="151" spans="1:8" x14ac:dyDescent="0.25">
      <c r="A151" t="s">
        <v>8</v>
      </c>
      <c r="B151" s="8" t="s">
        <v>199</v>
      </c>
      <c r="C151" s="8" t="s">
        <v>204</v>
      </c>
      <c r="D151" s="8" t="s">
        <v>13</v>
      </c>
      <c r="E151" s="9" t="s">
        <v>205</v>
      </c>
      <c r="F151" s="9">
        <v>100</v>
      </c>
      <c r="G151" s="9">
        <v>100</v>
      </c>
      <c r="H151" s="9">
        <v>100</v>
      </c>
    </row>
    <row r="152" spans="1:8" x14ac:dyDescent="0.25">
      <c r="A152" t="s">
        <v>8</v>
      </c>
      <c r="B152" s="8" t="s">
        <v>199</v>
      </c>
      <c r="C152" s="8" t="s">
        <v>204</v>
      </c>
      <c r="D152" s="8" t="s">
        <v>13</v>
      </c>
      <c r="E152" s="9" t="s">
        <v>206</v>
      </c>
      <c r="F152" s="9">
        <v>500</v>
      </c>
      <c r="G152" s="9">
        <v>500</v>
      </c>
      <c r="H152" s="9">
        <v>500</v>
      </c>
    </row>
    <row r="153" spans="1:8" x14ac:dyDescent="0.25">
      <c r="A153" t="s">
        <v>8</v>
      </c>
      <c r="B153" s="8" t="s">
        <v>199</v>
      </c>
      <c r="C153" s="8" t="s">
        <v>207</v>
      </c>
      <c r="D153" s="8" t="s">
        <v>13</v>
      </c>
      <c r="E153" s="9" t="s">
        <v>208</v>
      </c>
      <c r="F153" s="9">
        <v>300</v>
      </c>
      <c r="G153" s="9">
        <v>300</v>
      </c>
      <c r="H153" s="9">
        <v>300</v>
      </c>
    </row>
    <row r="154" spans="1:8" x14ac:dyDescent="0.25">
      <c r="A154" t="s">
        <v>8</v>
      </c>
      <c r="B154" s="8" t="s">
        <v>199</v>
      </c>
      <c r="C154" s="8" t="s">
        <v>209</v>
      </c>
      <c r="D154" s="8" t="s">
        <v>13</v>
      </c>
      <c r="E154" s="9" t="s">
        <v>210</v>
      </c>
      <c r="F154" s="9">
        <v>150</v>
      </c>
      <c r="G154" s="9">
        <v>150</v>
      </c>
      <c r="H154" s="9">
        <v>150</v>
      </c>
    </row>
    <row r="155" spans="1:8" x14ac:dyDescent="0.25">
      <c r="A155" t="s">
        <v>8</v>
      </c>
      <c r="B155" s="8" t="s">
        <v>199</v>
      </c>
      <c r="C155" s="8" t="s">
        <v>211</v>
      </c>
      <c r="D155" s="8" t="s">
        <v>13</v>
      </c>
      <c r="E155" s="9" t="s">
        <v>212</v>
      </c>
      <c r="F155" s="9">
        <v>100</v>
      </c>
      <c r="G155" s="9">
        <v>100</v>
      </c>
      <c r="H155" s="9">
        <v>100</v>
      </c>
    </row>
    <row r="156" spans="1:8" x14ac:dyDescent="0.25">
      <c r="A156" t="s">
        <v>8</v>
      </c>
      <c r="B156" s="8" t="s">
        <v>199</v>
      </c>
      <c r="C156" s="8" t="s">
        <v>127</v>
      </c>
      <c r="D156" s="8" t="s">
        <v>13</v>
      </c>
      <c r="E156" s="9" t="s">
        <v>128</v>
      </c>
      <c r="F156" s="9">
        <v>300</v>
      </c>
      <c r="G156" s="9">
        <v>300</v>
      </c>
      <c r="H156" s="9">
        <v>300</v>
      </c>
    </row>
    <row r="157" spans="1:8" x14ac:dyDescent="0.25">
      <c r="A157" t="s">
        <v>8</v>
      </c>
      <c r="B157" s="8" t="s">
        <v>199</v>
      </c>
      <c r="C157" s="8" t="s">
        <v>144</v>
      </c>
      <c r="D157" s="8" t="s">
        <v>13</v>
      </c>
      <c r="E157" s="9" t="s">
        <v>213</v>
      </c>
      <c r="F157" s="9">
        <v>70</v>
      </c>
      <c r="G157" s="9">
        <v>70</v>
      </c>
      <c r="H157" s="9">
        <v>70</v>
      </c>
    </row>
    <row r="158" spans="1:8" x14ac:dyDescent="0.25">
      <c r="A158" t="s">
        <v>8</v>
      </c>
      <c r="B158" s="8" t="s">
        <v>199</v>
      </c>
      <c r="C158" s="8" t="s">
        <v>150</v>
      </c>
      <c r="D158" s="8" t="s">
        <v>13</v>
      </c>
      <c r="E158" s="9" t="s">
        <v>214</v>
      </c>
      <c r="F158" s="9">
        <v>600</v>
      </c>
      <c r="G158" s="9">
        <v>600</v>
      </c>
      <c r="H158" s="9">
        <v>600</v>
      </c>
    </row>
    <row r="159" spans="1:8" x14ac:dyDescent="0.25">
      <c r="B159" s="3"/>
      <c r="C159" s="3"/>
      <c r="D159" s="3"/>
      <c r="E159" s="17" t="s">
        <v>215</v>
      </c>
      <c r="F159">
        <f>SUM(F146:F158)</f>
        <v>6420</v>
      </c>
      <c r="G159">
        <f>SUM(G146:G158)</f>
        <v>6420</v>
      </c>
      <c r="H159">
        <f>SUM(H146:H158)</f>
        <v>6420</v>
      </c>
    </row>
    <row r="160" spans="1:8" x14ac:dyDescent="0.25">
      <c r="A160" t="s">
        <v>8</v>
      </c>
      <c r="B160" s="8" t="s">
        <v>216</v>
      </c>
      <c r="C160" s="8" t="s">
        <v>108</v>
      </c>
      <c r="D160" s="8" t="s">
        <v>13</v>
      </c>
      <c r="E160" s="9" t="s">
        <v>217</v>
      </c>
      <c r="F160" s="9">
        <v>2000</v>
      </c>
      <c r="G160" s="9">
        <v>2000</v>
      </c>
      <c r="H160" s="9">
        <v>2000</v>
      </c>
    </row>
    <row r="161" spans="1:8" x14ac:dyDescent="0.25">
      <c r="B161" s="8" t="s">
        <v>216</v>
      </c>
      <c r="C161" s="8" t="s">
        <v>108</v>
      </c>
      <c r="D161" s="8">
        <v>41</v>
      </c>
      <c r="E161" s="10" t="s">
        <v>218</v>
      </c>
      <c r="F161" s="9">
        <v>3000</v>
      </c>
      <c r="G161" s="9">
        <v>0</v>
      </c>
      <c r="H161" s="9">
        <v>0</v>
      </c>
    </row>
    <row r="162" spans="1:8" x14ac:dyDescent="0.25">
      <c r="A162" t="s">
        <v>8</v>
      </c>
      <c r="B162" s="8" t="s">
        <v>216</v>
      </c>
      <c r="C162" s="8" t="s">
        <v>201</v>
      </c>
      <c r="D162" s="8" t="s">
        <v>13</v>
      </c>
      <c r="E162" s="9" t="s">
        <v>219</v>
      </c>
      <c r="F162" s="9">
        <v>1000</v>
      </c>
      <c r="G162" s="9">
        <v>1000</v>
      </c>
      <c r="H162" s="9">
        <v>1000</v>
      </c>
    </row>
    <row r="163" spans="1:8" x14ac:dyDescent="0.25">
      <c r="A163" t="s">
        <v>8</v>
      </c>
      <c r="B163" s="8" t="s">
        <v>216</v>
      </c>
      <c r="C163" s="8" t="s">
        <v>201</v>
      </c>
      <c r="D163" s="8" t="s">
        <v>13</v>
      </c>
      <c r="E163" s="9" t="s">
        <v>220</v>
      </c>
      <c r="F163" s="9">
        <v>50</v>
      </c>
      <c r="G163" s="9">
        <v>50</v>
      </c>
      <c r="H163" s="9">
        <v>50</v>
      </c>
    </row>
    <row r="164" spans="1:8" x14ac:dyDescent="0.25">
      <c r="A164" t="s">
        <v>8</v>
      </c>
      <c r="B164" s="8" t="s">
        <v>216</v>
      </c>
      <c r="C164" s="8" t="s">
        <v>121</v>
      </c>
      <c r="D164" s="8" t="s">
        <v>13</v>
      </c>
      <c r="E164" s="9" t="s">
        <v>221</v>
      </c>
      <c r="F164" s="9">
        <v>4000</v>
      </c>
      <c r="G164" s="9">
        <v>4000</v>
      </c>
      <c r="H164" s="9">
        <v>4000</v>
      </c>
    </row>
    <row r="165" spans="1:8" x14ac:dyDescent="0.25">
      <c r="A165" t="s">
        <v>8</v>
      </c>
      <c r="B165" s="8" t="s">
        <v>216</v>
      </c>
      <c r="C165" s="8" t="s">
        <v>121</v>
      </c>
      <c r="D165" s="8" t="s">
        <v>13</v>
      </c>
      <c r="E165" s="9" t="s">
        <v>222</v>
      </c>
      <c r="F165" s="9">
        <v>6000</v>
      </c>
      <c r="G165" s="9">
        <v>6000</v>
      </c>
      <c r="H165" s="9">
        <v>6000</v>
      </c>
    </row>
    <row r="166" spans="1:8" x14ac:dyDescent="0.25">
      <c r="B166" s="3"/>
      <c r="C166" s="3"/>
      <c r="D166" s="3"/>
      <c r="E166" s="17" t="s">
        <v>223</v>
      </c>
      <c r="F166">
        <f>SUM(F160:F165)</f>
        <v>16050</v>
      </c>
      <c r="G166">
        <f>SUM(G160:G165)</f>
        <v>13050</v>
      </c>
      <c r="H166">
        <f>SUM(H160:H165)</f>
        <v>13050</v>
      </c>
    </row>
    <row r="167" spans="1:8" x14ac:dyDescent="0.25">
      <c r="A167" t="s">
        <v>8</v>
      </c>
      <c r="B167" s="8" t="s">
        <v>224</v>
      </c>
      <c r="C167" s="8" t="s">
        <v>131</v>
      </c>
      <c r="D167" s="8" t="s">
        <v>13</v>
      </c>
      <c r="E167" s="9" t="s">
        <v>225</v>
      </c>
      <c r="F167" s="9">
        <v>8500</v>
      </c>
      <c r="G167" s="9">
        <v>8500</v>
      </c>
      <c r="H167" s="9">
        <v>8500</v>
      </c>
    </row>
    <row r="168" spans="1:8" x14ac:dyDescent="0.25">
      <c r="A168" t="s">
        <v>8</v>
      </c>
      <c r="B168" s="8" t="s">
        <v>224</v>
      </c>
      <c r="C168" s="8" t="s">
        <v>131</v>
      </c>
      <c r="D168" s="8" t="s">
        <v>13</v>
      </c>
      <c r="E168" s="9" t="s">
        <v>226</v>
      </c>
      <c r="F168" s="9">
        <v>3500</v>
      </c>
      <c r="G168" s="9">
        <v>3500</v>
      </c>
      <c r="H168" s="9">
        <v>3500</v>
      </c>
    </row>
    <row r="169" spans="1:8" x14ac:dyDescent="0.25">
      <c r="B169" s="3"/>
      <c r="C169" s="3"/>
      <c r="D169" s="3"/>
      <c r="E169" s="17" t="s">
        <v>227</v>
      </c>
      <c r="F169">
        <f>SUM(F167:F168)</f>
        <v>12000</v>
      </c>
      <c r="G169">
        <f>SUM(G167:G168)</f>
        <v>12000</v>
      </c>
      <c r="H169">
        <f>SUM(H167:H168)</f>
        <v>12000</v>
      </c>
    </row>
    <row r="170" spans="1:8" x14ac:dyDescent="0.25">
      <c r="A170" t="s">
        <v>8</v>
      </c>
      <c r="B170" s="8" t="s">
        <v>228</v>
      </c>
      <c r="C170" s="8" t="s">
        <v>78</v>
      </c>
      <c r="D170" s="8" t="s">
        <v>44</v>
      </c>
      <c r="E170" s="9" t="s">
        <v>79</v>
      </c>
      <c r="F170" s="9">
        <v>820</v>
      </c>
      <c r="G170" s="9">
        <v>820</v>
      </c>
      <c r="H170" s="9">
        <v>820</v>
      </c>
    </row>
    <row r="171" spans="1:8" x14ac:dyDescent="0.25">
      <c r="A171" t="s">
        <v>8</v>
      </c>
      <c r="B171" s="8" t="s">
        <v>228</v>
      </c>
      <c r="C171" s="8" t="s">
        <v>78</v>
      </c>
      <c r="D171" s="8" t="s">
        <v>13</v>
      </c>
      <c r="E171" s="9" t="s">
        <v>79</v>
      </c>
      <c r="F171" s="9">
        <v>4500</v>
      </c>
      <c r="G171" s="9">
        <v>4500</v>
      </c>
      <c r="H171" s="9">
        <v>4500</v>
      </c>
    </row>
    <row r="172" spans="1:8" x14ac:dyDescent="0.25">
      <c r="B172" s="8" t="s">
        <v>228</v>
      </c>
      <c r="C172" s="8">
        <v>614</v>
      </c>
      <c r="D172" s="8">
        <v>41</v>
      </c>
      <c r="E172" s="10" t="s">
        <v>80</v>
      </c>
      <c r="F172" s="9">
        <v>1000</v>
      </c>
      <c r="G172" s="9">
        <v>1000</v>
      </c>
      <c r="H172" s="9">
        <v>1000</v>
      </c>
    </row>
    <row r="173" spans="1:8" x14ac:dyDescent="0.25">
      <c r="A173" t="s">
        <v>8</v>
      </c>
      <c r="B173" s="8" t="s">
        <v>228</v>
      </c>
      <c r="C173" s="8" t="s">
        <v>83</v>
      </c>
      <c r="D173" s="8" t="s">
        <v>44</v>
      </c>
      <c r="E173" s="9" t="s">
        <v>84</v>
      </c>
      <c r="F173" s="9">
        <v>90</v>
      </c>
      <c r="G173" s="9">
        <v>90</v>
      </c>
      <c r="H173" s="9">
        <v>90</v>
      </c>
    </row>
    <row r="174" spans="1:8" x14ac:dyDescent="0.25">
      <c r="A174" t="s">
        <v>8</v>
      </c>
      <c r="B174" s="8" t="s">
        <v>228</v>
      </c>
      <c r="C174" s="8" t="s">
        <v>83</v>
      </c>
      <c r="D174" s="8" t="s">
        <v>13</v>
      </c>
      <c r="E174" s="9" t="s">
        <v>84</v>
      </c>
      <c r="F174" s="9">
        <v>450</v>
      </c>
      <c r="G174" s="9">
        <v>450</v>
      </c>
      <c r="H174" s="9">
        <v>450</v>
      </c>
    </row>
    <row r="175" spans="1:8" x14ac:dyDescent="0.25">
      <c r="A175" t="s">
        <v>8</v>
      </c>
      <c r="B175" s="8" t="s">
        <v>228</v>
      </c>
      <c r="C175" s="8" t="s">
        <v>85</v>
      </c>
      <c r="D175" s="8" t="s">
        <v>44</v>
      </c>
      <c r="E175" s="9" t="s">
        <v>86</v>
      </c>
      <c r="F175" s="9">
        <v>15</v>
      </c>
      <c r="G175" s="9">
        <v>15</v>
      </c>
      <c r="H175" s="9">
        <v>15</v>
      </c>
    </row>
    <row r="176" spans="1:8" x14ac:dyDescent="0.25">
      <c r="A176" t="s">
        <v>8</v>
      </c>
      <c r="B176" s="8" t="s">
        <v>228</v>
      </c>
      <c r="C176" s="8" t="s">
        <v>85</v>
      </c>
      <c r="D176" s="8" t="s">
        <v>13</v>
      </c>
      <c r="E176" s="9" t="s">
        <v>86</v>
      </c>
      <c r="F176" s="9">
        <v>65</v>
      </c>
      <c r="G176" s="9">
        <v>65</v>
      </c>
      <c r="H176" s="9">
        <v>65</v>
      </c>
    </row>
    <row r="177" spans="1:8" x14ac:dyDescent="0.25">
      <c r="A177" t="s">
        <v>8</v>
      </c>
      <c r="B177" s="8" t="s">
        <v>228</v>
      </c>
      <c r="C177" s="8" t="s">
        <v>87</v>
      </c>
      <c r="D177" s="8" t="s">
        <v>44</v>
      </c>
      <c r="E177" s="9" t="s">
        <v>88</v>
      </c>
      <c r="F177" s="9">
        <v>115</v>
      </c>
      <c r="G177" s="9">
        <v>115</v>
      </c>
      <c r="H177" s="9">
        <v>115</v>
      </c>
    </row>
    <row r="178" spans="1:8" x14ac:dyDescent="0.25">
      <c r="A178" t="s">
        <v>8</v>
      </c>
      <c r="B178" s="8" t="s">
        <v>228</v>
      </c>
      <c r="C178" s="8" t="s">
        <v>87</v>
      </c>
      <c r="D178" s="8" t="s">
        <v>13</v>
      </c>
      <c r="E178" s="9" t="s">
        <v>88</v>
      </c>
      <c r="F178" s="9">
        <v>630</v>
      </c>
      <c r="G178" s="9">
        <v>630</v>
      </c>
      <c r="H178" s="9">
        <v>630</v>
      </c>
    </row>
    <row r="179" spans="1:8" x14ac:dyDescent="0.25">
      <c r="A179" t="s">
        <v>8</v>
      </c>
      <c r="B179" s="8" t="s">
        <v>228</v>
      </c>
      <c r="C179" s="8" t="s">
        <v>89</v>
      </c>
      <c r="D179" s="8" t="s">
        <v>44</v>
      </c>
      <c r="E179" s="9" t="s">
        <v>90</v>
      </c>
      <c r="F179" s="9">
        <v>7</v>
      </c>
      <c r="G179" s="9">
        <v>7</v>
      </c>
      <c r="H179" s="9">
        <v>7</v>
      </c>
    </row>
    <row r="180" spans="1:8" x14ac:dyDescent="0.25">
      <c r="A180" t="s">
        <v>8</v>
      </c>
      <c r="B180" s="8" t="s">
        <v>228</v>
      </c>
      <c r="C180" s="8" t="s">
        <v>89</v>
      </c>
      <c r="D180" s="8" t="s">
        <v>13</v>
      </c>
      <c r="E180" s="9" t="s">
        <v>90</v>
      </c>
      <c r="F180" s="9">
        <v>38</v>
      </c>
      <c r="G180" s="9">
        <v>38</v>
      </c>
      <c r="H180" s="9">
        <v>38</v>
      </c>
    </row>
    <row r="181" spans="1:8" x14ac:dyDescent="0.25">
      <c r="A181" t="s">
        <v>8</v>
      </c>
      <c r="B181" s="8" t="s">
        <v>228</v>
      </c>
      <c r="C181" s="8" t="s">
        <v>91</v>
      </c>
      <c r="D181" s="8" t="s">
        <v>44</v>
      </c>
      <c r="E181" s="9" t="s">
        <v>92</v>
      </c>
      <c r="F181" s="9">
        <v>25</v>
      </c>
      <c r="G181" s="9">
        <v>25</v>
      </c>
      <c r="H181" s="9">
        <v>25</v>
      </c>
    </row>
    <row r="182" spans="1:8" x14ac:dyDescent="0.25">
      <c r="A182" t="s">
        <v>8</v>
      </c>
      <c r="B182" s="8" t="s">
        <v>228</v>
      </c>
      <c r="C182" s="8" t="s">
        <v>91</v>
      </c>
      <c r="D182" s="8" t="s">
        <v>13</v>
      </c>
      <c r="E182" s="9" t="s">
        <v>92</v>
      </c>
      <c r="F182" s="9">
        <v>135</v>
      </c>
      <c r="G182" s="9">
        <v>135</v>
      </c>
      <c r="H182" s="9">
        <v>135</v>
      </c>
    </row>
    <row r="183" spans="1:8" x14ac:dyDescent="0.25">
      <c r="A183" t="s">
        <v>8</v>
      </c>
      <c r="B183" s="8" t="s">
        <v>228</v>
      </c>
      <c r="C183" s="8" t="s">
        <v>93</v>
      </c>
      <c r="D183" s="8" t="s">
        <v>44</v>
      </c>
      <c r="E183" s="9" t="s">
        <v>94</v>
      </c>
      <c r="F183" s="9">
        <v>8</v>
      </c>
      <c r="G183" s="9">
        <v>8</v>
      </c>
      <c r="H183" s="9">
        <v>8</v>
      </c>
    </row>
    <row r="184" spans="1:8" x14ac:dyDescent="0.25">
      <c r="A184" t="s">
        <v>8</v>
      </c>
      <c r="B184" s="8" t="s">
        <v>228</v>
      </c>
      <c r="C184" s="8" t="s">
        <v>93</v>
      </c>
      <c r="D184" s="8" t="s">
        <v>13</v>
      </c>
      <c r="E184" s="9" t="s">
        <v>94</v>
      </c>
      <c r="F184" s="9">
        <v>45</v>
      </c>
      <c r="G184" s="9">
        <v>45</v>
      </c>
      <c r="H184" s="9">
        <v>45</v>
      </c>
    </row>
    <row r="185" spans="1:8" x14ac:dyDescent="0.25">
      <c r="A185" t="s">
        <v>8</v>
      </c>
      <c r="B185" s="8" t="s">
        <v>228</v>
      </c>
      <c r="C185" s="8" t="s">
        <v>95</v>
      </c>
      <c r="D185" s="8" t="s">
        <v>44</v>
      </c>
      <c r="E185" s="9" t="s">
        <v>96</v>
      </c>
      <c r="F185" s="9">
        <v>40</v>
      </c>
      <c r="G185" s="9">
        <v>40</v>
      </c>
      <c r="H185" s="9">
        <v>40</v>
      </c>
    </row>
    <row r="186" spans="1:8" x14ac:dyDescent="0.25">
      <c r="A186" t="s">
        <v>8</v>
      </c>
      <c r="B186" s="8" t="s">
        <v>228</v>
      </c>
      <c r="C186" s="8" t="s">
        <v>95</v>
      </c>
      <c r="D186" s="8" t="s">
        <v>13</v>
      </c>
      <c r="E186" s="9" t="s">
        <v>96</v>
      </c>
      <c r="F186" s="9">
        <v>215</v>
      </c>
      <c r="G186" s="9">
        <v>215</v>
      </c>
      <c r="H186" s="9">
        <v>215</v>
      </c>
    </row>
    <row r="187" spans="1:8" x14ac:dyDescent="0.25">
      <c r="A187" t="s">
        <v>8</v>
      </c>
      <c r="B187" s="8" t="s">
        <v>228</v>
      </c>
      <c r="C187" s="8" t="s">
        <v>97</v>
      </c>
      <c r="D187" s="8" t="s">
        <v>44</v>
      </c>
      <c r="E187" s="9" t="s">
        <v>229</v>
      </c>
      <c r="F187" s="9">
        <v>50</v>
      </c>
      <c r="G187" s="9">
        <v>50</v>
      </c>
      <c r="H187" s="9">
        <v>50</v>
      </c>
    </row>
    <row r="188" spans="1:8" x14ac:dyDescent="0.25">
      <c r="A188" t="s">
        <v>8</v>
      </c>
      <c r="B188" s="8" t="s">
        <v>228</v>
      </c>
      <c r="C188" s="8" t="s">
        <v>99</v>
      </c>
      <c r="D188" s="8" t="s">
        <v>44</v>
      </c>
      <c r="E188" s="9" t="s">
        <v>230</v>
      </c>
      <c r="F188" s="9">
        <v>100</v>
      </c>
      <c r="G188" s="9">
        <v>100</v>
      </c>
      <c r="H188" s="9">
        <v>100</v>
      </c>
    </row>
    <row r="189" spans="1:8" x14ac:dyDescent="0.25">
      <c r="A189" t="s">
        <v>8</v>
      </c>
      <c r="B189" s="8" t="s">
        <v>228</v>
      </c>
      <c r="C189" s="8" t="s">
        <v>99</v>
      </c>
      <c r="D189" s="8" t="s">
        <v>44</v>
      </c>
      <c r="E189" s="9" t="s">
        <v>231</v>
      </c>
      <c r="F189" s="9">
        <v>70</v>
      </c>
      <c r="G189" s="9">
        <v>70</v>
      </c>
      <c r="H189" s="9">
        <v>70</v>
      </c>
    </row>
    <row r="190" spans="1:8" x14ac:dyDescent="0.25">
      <c r="A190" t="s">
        <v>8</v>
      </c>
      <c r="B190" s="8" t="s">
        <v>228</v>
      </c>
      <c r="C190" s="8" t="s">
        <v>99</v>
      </c>
      <c r="D190" s="8" t="s">
        <v>13</v>
      </c>
      <c r="E190" s="9" t="s">
        <v>232</v>
      </c>
      <c r="F190" s="9">
        <v>2700</v>
      </c>
      <c r="G190" s="9">
        <v>2700</v>
      </c>
      <c r="H190" s="9">
        <v>2700</v>
      </c>
    </row>
    <row r="191" spans="1:8" x14ac:dyDescent="0.25">
      <c r="A191" t="s">
        <v>8</v>
      </c>
      <c r="B191" s="8" t="s">
        <v>228</v>
      </c>
      <c r="C191" s="8" t="s">
        <v>103</v>
      </c>
      <c r="D191" s="8" t="s">
        <v>13</v>
      </c>
      <c r="E191" s="9" t="s">
        <v>233</v>
      </c>
      <c r="F191" s="9">
        <v>150</v>
      </c>
      <c r="G191" s="9">
        <v>150</v>
      </c>
      <c r="H191" s="9">
        <v>150</v>
      </c>
    </row>
    <row r="192" spans="1:8" x14ac:dyDescent="0.25">
      <c r="A192" t="s">
        <v>8</v>
      </c>
      <c r="B192" s="8" t="s">
        <v>228</v>
      </c>
      <c r="C192" s="8" t="s">
        <v>105</v>
      </c>
      <c r="D192" s="8" t="s">
        <v>44</v>
      </c>
      <c r="E192" s="9" t="s">
        <v>234</v>
      </c>
      <c r="F192" s="9">
        <v>100</v>
      </c>
      <c r="G192" s="9">
        <v>100</v>
      </c>
      <c r="H192" s="9">
        <v>100</v>
      </c>
    </row>
    <row r="193" spans="1:8" x14ac:dyDescent="0.25">
      <c r="A193" t="s">
        <v>8</v>
      </c>
      <c r="B193" s="8" t="s">
        <v>228</v>
      </c>
      <c r="C193" s="8" t="s">
        <v>105</v>
      </c>
      <c r="D193" s="8" t="s">
        <v>44</v>
      </c>
      <c r="E193" s="9" t="s">
        <v>235</v>
      </c>
      <c r="F193" s="9">
        <v>100</v>
      </c>
      <c r="G193" s="9">
        <v>100</v>
      </c>
      <c r="H193" s="9">
        <v>100</v>
      </c>
    </row>
    <row r="194" spans="1:8" x14ac:dyDescent="0.25">
      <c r="A194" t="s">
        <v>8</v>
      </c>
      <c r="B194" s="8" t="s">
        <v>228</v>
      </c>
      <c r="C194" s="8" t="s">
        <v>108</v>
      </c>
      <c r="D194" s="8" t="s">
        <v>13</v>
      </c>
      <c r="E194" s="9" t="s">
        <v>236</v>
      </c>
      <c r="F194" s="9">
        <v>200</v>
      </c>
      <c r="G194" s="9">
        <v>200</v>
      </c>
      <c r="H194" s="9">
        <v>200</v>
      </c>
    </row>
    <row r="195" spans="1:8" x14ac:dyDescent="0.25">
      <c r="A195" t="s">
        <v>8</v>
      </c>
      <c r="B195" s="8" t="s">
        <v>228</v>
      </c>
      <c r="C195" s="8" t="s">
        <v>116</v>
      </c>
      <c r="D195" s="8" t="s">
        <v>44</v>
      </c>
      <c r="E195" s="9" t="s">
        <v>237</v>
      </c>
      <c r="F195" s="9">
        <v>0</v>
      </c>
      <c r="G195" s="9">
        <v>0</v>
      </c>
      <c r="H195" s="9">
        <v>0</v>
      </c>
    </row>
    <row r="196" spans="1:8" x14ac:dyDescent="0.25">
      <c r="A196" t="s">
        <v>8</v>
      </c>
      <c r="B196" s="8" t="s">
        <v>228</v>
      </c>
      <c r="C196" s="8" t="s">
        <v>121</v>
      </c>
      <c r="D196" s="8" t="s">
        <v>13</v>
      </c>
      <c r="E196" s="9" t="s">
        <v>238</v>
      </c>
      <c r="F196" s="9">
        <v>700</v>
      </c>
      <c r="G196" s="9">
        <v>700</v>
      </c>
      <c r="H196" s="9">
        <v>700</v>
      </c>
    </row>
    <row r="197" spans="1:8" x14ac:dyDescent="0.25">
      <c r="A197" t="s">
        <v>8</v>
      </c>
      <c r="B197" s="8" t="s">
        <v>228</v>
      </c>
      <c r="C197" s="8" t="s">
        <v>123</v>
      </c>
      <c r="D197" s="8" t="s">
        <v>13</v>
      </c>
      <c r="E197" s="9" t="s">
        <v>239</v>
      </c>
      <c r="F197" s="9">
        <v>100</v>
      </c>
      <c r="G197" s="9">
        <v>100</v>
      </c>
      <c r="H197" s="9">
        <v>100</v>
      </c>
    </row>
    <row r="198" spans="1:8" x14ac:dyDescent="0.25">
      <c r="A198" t="s">
        <v>8</v>
      </c>
      <c r="B198" s="8" t="s">
        <v>228</v>
      </c>
      <c r="C198" s="8" t="s">
        <v>127</v>
      </c>
      <c r="D198" s="8" t="s">
        <v>44</v>
      </c>
      <c r="E198" s="9" t="s">
        <v>240</v>
      </c>
      <c r="F198" s="9">
        <v>110</v>
      </c>
      <c r="G198" s="9">
        <v>110</v>
      </c>
      <c r="H198" s="9">
        <v>110</v>
      </c>
    </row>
    <row r="199" spans="1:8" x14ac:dyDescent="0.25">
      <c r="A199" t="s">
        <v>8</v>
      </c>
      <c r="B199" s="8" t="s">
        <v>228</v>
      </c>
      <c r="C199" s="8" t="s">
        <v>131</v>
      </c>
      <c r="D199" s="8" t="s">
        <v>13</v>
      </c>
      <c r="E199" s="9" t="s">
        <v>241</v>
      </c>
      <c r="F199" s="9">
        <v>300</v>
      </c>
      <c r="G199" s="9">
        <v>300</v>
      </c>
      <c r="H199" s="9">
        <v>300</v>
      </c>
    </row>
    <row r="200" spans="1:8" x14ac:dyDescent="0.25">
      <c r="A200" t="s">
        <v>8</v>
      </c>
      <c r="B200" s="8" t="s">
        <v>228</v>
      </c>
      <c r="C200" s="8" t="s">
        <v>134</v>
      </c>
      <c r="D200" s="8" t="s">
        <v>13</v>
      </c>
      <c r="E200" s="9" t="s">
        <v>242</v>
      </c>
      <c r="F200" s="9">
        <v>2400</v>
      </c>
      <c r="G200" s="9">
        <v>2400</v>
      </c>
      <c r="H200" s="9">
        <v>2400</v>
      </c>
    </row>
    <row r="201" spans="1:8" x14ac:dyDescent="0.25">
      <c r="A201" t="s">
        <v>8</v>
      </c>
      <c r="B201" s="8" t="s">
        <v>228</v>
      </c>
      <c r="C201" s="8" t="s">
        <v>134</v>
      </c>
      <c r="D201" s="8" t="s">
        <v>13</v>
      </c>
      <c r="E201" s="9" t="s">
        <v>243</v>
      </c>
      <c r="F201" s="9">
        <v>800</v>
      </c>
      <c r="G201" s="9">
        <v>0</v>
      </c>
      <c r="H201" s="9">
        <v>800</v>
      </c>
    </row>
    <row r="202" spans="1:8" x14ac:dyDescent="0.25">
      <c r="A202" t="s">
        <v>8</v>
      </c>
      <c r="B202" s="8" t="s">
        <v>228</v>
      </c>
      <c r="C202" s="8" t="s">
        <v>134</v>
      </c>
      <c r="D202" s="8" t="s">
        <v>13</v>
      </c>
      <c r="E202" s="9" t="s">
        <v>244</v>
      </c>
      <c r="F202" s="9">
        <v>200</v>
      </c>
      <c r="G202" s="9">
        <v>200</v>
      </c>
      <c r="H202" s="9">
        <v>200</v>
      </c>
    </row>
    <row r="203" spans="1:8" x14ac:dyDescent="0.25">
      <c r="A203" t="s">
        <v>8</v>
      </c>
      <c r="B203" s="8" t="s">
        <v>228</v>
      </c>
      <c r="C203" s="8" t="s">
        <v>142</v>
      </c>
      <c r="D203" s="8" t="s">
        <v>44</v>
      </c>
      <c r="E203" s="9" t="s">
        <v>245</v>
      </c>
      <c r="F203" s="9">
        <v>100</v>
      </c>
      <c r="G203" s="9">
        <v>100</v>
      </c>
      <c r="H203" s="9">
        <v>100</v>
      </c>
    </row>
    <row r="204" spans="1:8" x14ac:dyDescent="0.25">
      <c r="A204" t="s">
        <v>8</v>
      </c>
      <c r="B204" s="8" t="s">
        <v>228</v>
      </c>
      <c r="C204" s="8" t="s">
        <v>142</v>
      </c>
      <c r="D204" s="8" t="s">
        <v>13</v>
      </c>
      <c r="E204" s="9" t="s">
        <v>245</v>
      </c>
      <c r="F204" s="9">
        <v>400</v>
      </c>
      <c r="G204" s="9">
        <v>400</v>
      </c>
      <c r="H204" s="9">
        <v>400</v>
      </c>
    </row>
    <row r="205" spans="1:8" x14ac:dyDescent="0.25">
      <c r="A205" t="s">
        <v>8</v>
      </c>
      <c r="B205" s="8" t="s">
        <v>228</v>
      </c>
      <c r="C205" s="8" t="s">
        <v>144</v>
      </c>
      <c r="D205" s="8" t="s">
        <v>13</v>
      </c>
      <c r="E205" s="9" t="s">
        <v>246</v>
      </c>
      <c r="F205" s="9">
        <v>296</v>
      </c>
      <c r="G205" s="9">
        <v>296</v>
      </c>
      <c r="H205" s="9">
        <v>296</v>
      </c>
    </row>
    <row r="206" spans="1:8" x14ac:dyDescent="0.25">
      <c r="A206" t="s">
        <v>8</v>
      </c>
      <c r="B206" s="8" t="s">
        <v>228</v>
      </c>
      <c r="C206" s="8" t="s">
        <v>146</v>
      </c>
      <c r="D206" s="8" t="s">
        <v>44</v>
      </c>
      <c r="E206" s="9" t="s">
        <v>247</v>
      </c>
      <c r="F206" s="9">
        <v>50</v>
      </c>
      <c r="G206" s="9">
        <v>50</v>
      </c>
      <c r="H206" s="9">
        <v>50</v>
      </c>
    </row>
    <row r="207" spans="1:8" x14ac:dyDescent="0.25">
      <c r="B207" s="3"/>
      <c r="C207" s="3"/>
      <c r="D207" s="3"/>
      <c r="E207" s="17" t="s">
        <v>248</v>
      </c>
      <c r="F207">
        <f>SUM(F170:F206)</f>
        <v>17124</v>
      </c>
      <c r="G207">
        <f>SUM(G170:G206)</f>
        <v>16324</v>
      </c>
      <c r="H207">
        <f>SUM(H170:H206)</f>
        <v>17124</v>
      </c>
    </row>
    <row r="208" spans="1:8" x14ac:dyDescent="0.25">
      <c r="A208" t="s">
        <v>8</v>
      </c>
      <c r="B208" s="8" t="s">
        <v>249</v>
      </c>
      <c r="C208" s="8" t="s">
        <v>78</v>
      </c>
      <c r="D208" s="8" t="s">
        <v>48</v>
      </c>
      <c r="E208" s="9" t="s">
        <v>79</v>
      </c>
      <c r="F208" s="9">
        <v>2940</v>
      </c>
      <c r="G208" s="9">
        <v>0</v>
      </c>
      <c r="H208" s="9">
        <v>0</v>
      </c>
    </row>
    <row r="209" spans="1:8" x14ac:dyDescent="0.25">
      <c r="A209" t="s">
        <v>8</v>
      </c>
      <c r="B209" s="8" t="s">
        <v>249</v>
      </c>
      <c r="C209" s="8" t="s">
        <v>78</v>
      </c>
      <c r="D209" s="8" t="s">
        <v>50</v>
      </c>
      <c r="E209" s="9" t="s">
        <v>79</v>
      </c>
      <c r="F209" s="9">
        <v>520</v>
      </c>
      <c r="G209" s="9">
        <v>0</v>
      </c>
      <c r="H209" s="9">
        <v>0</v>
      </c>
    </row>
    <row r="210" spans="1:8" x14ac:dyDescent="0.25">
      <c r="A210" t="s">
        <v>8</v>
      </c>
      <c r="B210" s="8" t="s">
        <v>249</v>
      </c>
      <c r="C210" s="8" t="s">
        <v>78</v>
      </c>
      <c r="D210" s="8" t="s">
        <v>13</v>
      </c>
      <c r="E210" s="9" t="s">
        <v>79</v>
      </c>
      <c r="F210" s="9">
        <v>8900</v>
      </c>
      <c r="G210" s="9">
        <v>8030</v>
      </c>
      <c r="H210" s="9">
        <v>8030</v>
      </c>
    </row>
    <row r="211" spans="1:8" x14ac:dyDescent="0.25">
      <c r="B211" s="8" t="s">
        <v>249</v>
      </c>
      <c r="C211" s="8">
        <v>614</v>
      </c>
      <c r="D211" s="8">
        <v>41</v>
      </c>
      <c r="E211" s="10" t="s">
        <v>80</v>
      </c>
      <c r="F211" s="9">
        <v>1000</v>
      </c>
      <c r="G211" s="9">
        <v>1000</v>
      </c>
      <c r="H211" s="9">
        <v>1000</v>
      </c>
    </row>
    <row r="212" spans="1:8" x14ac:dyDescent="0.25">
      <c r="A212" t="s">
        <v>8</v>
      </c>
      <c r="B212" s="8" t="s">
        <v>249</v>
      </c>
      <c r="C212" s="8" t="s">
        <v>81</v>
      </c>
      <c r="D212" s="8" t="s">
        <v>48</v>
      </c>
      <c r="E212" s="9" t="s">
        <v>82</v>
      </c>
      <c r="F212" s="9">
        <v>300</v>
      </c>
      <c r="G212" s="9">
        <v>0</v>
      </c>
      <c r="H212" s="9">
        <v>0</v>
      </c>
    </row>
    <row r="213" spans="1:8" x14ac:dyDescent="0.25">
      <c r="A213" t="s">
        <v>8</v>
      </c>
      <c r="B213" s="8" t="s">
        <v>249</v>
      </c>
      <c r="C213" s="8" t="s">
        <v>81</v>
      </c>
      <c r="D213" s="8" t="s">
        <v>50</v>
      </c>
      <c r="E213" s="9" t="s">
        <v>82</v>
      </c>
      <c r="F213" s="9">
        <v>55</v>
      </c>
      <c r="G213" s="9">
        <v>0</v>
      </c>
      <c r="H213" s="9">
        <v>0</v>
      </c>
    </row>
    <row r="214" spans="1:8" x14ac:dyDescent="0.25">
      <c r="A214" t="s">
        <v>8</v>
      </c>
      <c r="B214" s="8" t="s">
        <v>249</v>
      </c>
      <c r="C214" s="8" t="s">
        <v>81</v>
      </c>
      <c r="D214" s="8" t="s">
        <v>13</v>
      </c>
      <c r="E214" s="9" t="s">
        <v>82</v>
      </c>
      <c r="F214" s="9">
        <v>90</v>
      </c>
      <c r="G214" s="9">
        <v>0</v>
      </c>
      <c r="H214" s="9">
        <v>0</v>
      </c>
    </row>
    <row r="215" spans="1:8" x14ac:dyDescent="0.25">
      <c r="A215" t="s">
        <v>8</v>
      </c>
      <c r="B215" s="8" t="s">
        <v>249</v>
      </c>
      <c r="C215" s="8" t="s">
        <v>83</v>
      </c>
      <c r="D215" s="8" t="s">
        <v>13</v>
      </c>
      <c r="E215" s="9" t="s">
        <v>84</v>
      </c>
      <c r="F215" s="9">
        <v>810</v>
      </c>
      <c r="G215" s="9">
        <v>810</v>
      </c>
      <c r="H215" s="9">
        <v>810</v>
      </c>
    </row>
    <row r="216" spans="1:8" x14ac:dyDescent="0.25">
      <c r="A216" t="s">
        <v>8</v>
      </c>
      <c r="B216" s="8" t="s">
        <v>249</v>
      </c>
      <c r="C216" s="8" t="s">
        <v>85</v>
      </c>
      <c r="D216" s="8" t="s">
        <v>48</v>
      </c>
      <c r="E216" s="9" t="s">
        <v>86</v>
      </c>
      <c r="F216" s="9">
        <v>45</v>
      </c>
      <c r="G216" s="9">
        <v>0</v>
      </c>
      <c r="H216" s="9">
        <v>0</v>
      </c>
    </row>
    <row r="217" spans="1:8" x14ac:dyDescent="0.25">
      <c r="A217" t="s">
        <v>8</v>
      </c>
      <c r="B217" s="8" t="s">
        <v>249</v>
      </c>
      <c r="C217" s="8" t="s">
        <v>85</v>
      </c>
      <c r="D217" s="8" t="s">
        <v>50</v>
      </c>
      <c r="E217" s="9" t="s">
        <v>86</v>
      </c>
      <c r="F217" s="9">
        <v>10</v>
      </c>
      <c r="G217" s="9">
        <v>0</v>
      </c>
      <c r="H217" s="9">
        <v>0</v>
      </c>
    </row>
    <row r="218" spans="1:8" x14ac:dyDescent="0.25">
      <c r="A218" t="s">
        <v>8</v>
      </c>
      <c r="B218" s="8" t="s">
        <v>249</v>
      </c>
      <c r="C218" s="8" t="s">
        <v>85</v>
      </c>
      <c r="D218" s="8" t="s">
        <v>13</v>
      </c>
      <c r="E218" s="9" t="s">
        <v>86</v>
      </c>
      <c r="F218" s="9">
        <v>125</v>
      </c>
      <c r="G218" s="9">
        <v>115</v>
      </c>
      <c r="H218" s="9">
        <v>115</v>
      </c>
    </row>
    <row r="219" spans="1:8" x14ac:dyDescent="0.25">
      <c r="A219" t="s">
        <v>8</v>
      </c>
      <c r="B219" s="8" t="s">
        <v>249</v>
      </c>
      <c r="C219" s="8" t="s">
        <v>87</v>
      </c>
      <c r="D219" s="8" t="s">
        <v>48</v>
      </c>
      <c r="E219" s="9" t="s">
        <v>88</v>
      </c>
      <c r="F219" s="9">
        <v>415</v>
      </c>
      <c r="G219" s="9">
        <v>0</v>
      </c>
      <c r="H219" s="9">
        <v>0</v>
      </c>
    </row>
    <row r="220" spans="1:8" x14ac:dyDescent="0.25">
      <c r="A220" t="s">
        <v>8</v>
      </c>
      <c r="B220" s="8" t="s">
        <v>249</v>
      </c>
      <c r="C220" s="8" t="s">
        <v>87</v>
      </c>
      <c r="D220" s="8" t="s">
        <v>50</v>
      </c>
      <c r="E220" s="9" t="s">
        <v>88</v>
      </c>
      <c r="F220" s="9">
        <v>75</v>
      </c>
      <c r="G220" s="9">
        <v>0</v>
      </c>
      <c r="H220" s="9">
        <v>0</v>
      </c>
    </row>
    <row r="221" spans="1:8" x14ac:dyDescent="0.25">
      <c r="A221" t="s">
        <v>8</v>
      </c>
      <c r="B221" s="8" t="s">
        <v>249</v>
      </c>
      <c r="C221" s="8" t="s">
        <v>87</v>
      </c>
      <c r="D221" s="8" t="s">
        <v>13</v>
      </c>
      <c r="E221" s="9" t="s">
        <v>88</v>
      </c>
      <c r="F221" s="9">
        <v>1245</v>
      </c>
      <c r="G221" s="9">
        <v>1125</v>
      </c>
      <c r="H221" s="9">
        <v>1125</v>
      </c>
    </row>
    <row r="222" spans="1:8" x14ac:dyDescent="0.25">
      <c r="A222" t="s">
        <v>8</v>
      </c>
      <c r="B222" s="8" t="s">
        <v>249</v>
      </c>
      <c r="C222" s="8" t="s">
        <v>89</v>
      </c>
      <c r="D222" s="8" t="s">
        <v>48</v>
      </c>
      <c r="E222" s="9" t="s">
        <v>90</v>
      </c>
      <c r="F222" s="9">
        <v>25</v>
      </c>
      <c r="G222" s="9">
        <v>0</v>
      </c>
      <c r="H222" s="9">
        <v>0</v>
      </c>
    </row>
    <row r="223" spans="1:8" x14ac:dyDescent="0.25">
      <c r="A223" t="s">
        <v>8</v>
      </c>
      <c r="B223" s="8" t="s">
        <v>249</v>
      </c>
      <c r="C223" s="8" t="s">
        <v>89</v>
      </c>
      <c r="D223" s="8" t="s">
        <v>50</v>
      </c>
      <c r="E223" s="9" t="s">
        <v>90</v>
      </c>
      <c r="F223" s="9">
        <v>5</v>
      </c>
      <c r="G223" s="9">
        <v>0</v>
      </c>
      <c r="H223" s="9">
        <v>0</v>
      </c>
    </row>
    <row r="224" spans="1:8" x14ac:dyDescent="0.25">
      <c r="A224" t="s">
        <v>8</v>
      </c>
      <c r="B224" s="8" t="s">
        <v>249</v>
      </c>
      <c r="C224" s="8" t="s">
        <v>89</v>
      </c>
      <c r="D224" s="8" t="s">
        <v>13</v>
      </c>
      <c r="E224" s="9" t="s">
        <v>90</v>
      </c>
      <c r="F224" s="9">
        <v>75</v>
      </c>
      <c r="G224" s="9">
        <v>65</v>
      </c>
      <c r="H224" s="9">
        <v>65</v>
      </c>
    </row>
    <row r="225" spans="1:8" x14ac:dyDescent="0.25">
      <c r="A225" t="s">
        <v>8</v>
      </c>
      <c r="B225" s="8" t="s">
        <v>249</v>
      </c>
      <c r="C225" s="8" t="s">
        <v>91</v>
      </c>
      <c r="D225" s="8" t="s">
        <v>48</v>
      </c>
      <c r="E225" s="9" t="s">
        <v>92</v>
      </c>
      <c r="F225" s="9">
        <v>90</v>
      </c>
      <c r="G225" s="9">
        <v>0</v>
      </c>
      <c r="H225" s="9">
        <v>0</v>
      </c>
    </row>
    <row r="226" spans="1:8" x14ac:dyDescent="0.25">
      <c r="A226" t="s">
        <v>8</v>
      </c>
      <c r="B226" s="8" t="s">
        <v>249</v>
      </c>
      <c r="C226" s="8" t="s">
        <v>91</v>
      </c>
      <c r="D226" s="8" t="s">
        <v>50</v>
      </c>
      <c r="E226" s="9" t="s">
        <v>92</v>
      </c>
      <c r="F226" s="9">
        <v>20</v>
      </c>
      <c r="G226" s="9">
        <v>0</v>
      </c>
      <c r="H226" s="9">
        <v>0</v>
      </c>
    </row>
    <row r="227" spans="1:8" x14ac:dyDescent="0.25">
      <c r="A227" t="s">
        <v>8</v>
      </c>
      <c r="B227" s="8" t="s">
        <v>249</v>
      </c>
      <c r="C227" s="8" t="s">
        <v>91</v>
      </c>
      <c r="D227" s="8" t="s">
        <v>13</v>
      </c>
      <c r="E227" s="9" t="s">
        <v>92</v>
      </c>
      <c r="F227" s="9">
        <v>270</v>
      </c>
      <c r="G227" s="9">
        <v>240</v>
      </c>
      <c r="H227" s="9">
        <v>240</v>
      </c>
    </row>
    <row r="228" spans="1:8" x14ac:dyDescent="0.25">
      <c r="A228" t="s">
        <v>8</v>
      </c>
      <c r="B228" s="8" t="s">
        <v>249</v>
      </c>
      <c r="C228" s="8" t="s">
        <v>93</v>
      </c>
      <c r="D228" s="8" t="s">
        <v>48</v>
      </c>
      <c r="E228" s="9" t="s">
        <v>94</v>
      </c>
      <c r="F228" s="9">
        <v>30</v>
      </c>
      <c r="G228" s="9">
        <v>0</v>
      </c>
      <c r="H228" s="9">
        <v>0</v>
      </c>
    </row>
    <row r="229" spans="1:8" x14ac:dyDescent="0.25">
      <c r="A229" t="s">
        <v>8</v>
      </c>
      <c r="B229" s="8" t="s">
        <v>249</v>
      </c>
      <c r="C229" s="8" t="s">
        <v>93</v>
      </c>
      <c r="D229" s="8" t="s">
        <v>50</v>
      </c>
      <c r="E229" s="9" t="s">
        <v>94</v>
      </c>
      <c r="F229" s="9">
        <v>10</v>
      </c>
      <c r="G229" s="9">
        <v>0</v>
      </c>
      <c r="H229" s="9">
        <v>0</v>
      </c>
    </row>
    <row r="230" spans="1:8" x14ac:dyDescent="0.25">
      <c r="A230" t="s">
        <v>8</v>
      </c>
      <c r="B230" s="8" t="s">
        <v>249</v>
      </c>
      <c r="C230" s="8" t="s">
        <v>93</v>
      </c>
      <c r="D230" s="8" t="s">
        <v>13</v>
      </c>
      <c r="E230" s="9" t="s">
        <v>94</v>
      </c>
      <c r="F230" s="9">
        <v>90</v>
      </c>
      <c r="G230" s="9">
        <v>80</v>
      </c>
      <c r="H230" s="9">
        <v>80</v>
      </c>
    </row>
    <row r="231" spans="1:8" x14ac:dyDescent="0.25">
      <c r="A231" t="s">
        <v>8</v>
      </c>
      <c r="B231" s="8" t="s">
        <v>249</v>
      </c>
      <c r="C231" s="8" t="s">
        <v>95</v>
      </c>
      <c r="D231" s="8" t="s">
        <v>48</v>
      </c>
      <c r="E231" s="9" t="s">
        <v>96</v>
      </c>
      <c r="F231" s="9">
        <v>140</v>
      </c>
      <c r="G231" s="9">
        <v>0</v>
      </c>
      <c r="H231" s="9">
        <v>0</v>
      </c>
    </row>
    <row r="232" spans="1:8" x14ac:dyDescent="0.25">
      <c r="A232" t="s">
        <v>8</v>
      </c>
      <c r="B232" s="8" t="s">
        <v>249</v>
      </c>
      <c r="C232" s="8" t="s">
        <v>95</v>
      </c>
      <c r="D232" s="8" t="s">
        <v>50</v>
      </c>
      <c r="E232" s="9" t="s">
        <v>96</v>
      </c>
      <c r="F232" s="9">
        <v>25</v>
      </c>
      <c r="G232" s="9">
        <v>0</v>
      </c>
      <c r="H232" s="9">
        <v>0</v>
      </c>
    </row>
    <row r="233" spans="1:8" x14ac:dyDescent="0.25">
      <c r="A233" t="s">
        <v>8</v>
      </c>
      <c r="B233" s="8" t="s">
        <v>249</v>
      </c>
      <c r="C233" s="8" t="s">
        <v>95</v>
      </c>
      <c r="D233" s="8" t="s">
        <v>13</v>
      </c>
      <c r="E233" s="9" t="s">
        <v>96</v>
      </c>
      <c r="F233" s="9">
        <v>425</v>
      </c>
      <c r="G233" s="9">
        <v>380</v>
      </c>
      <c r="H233" s="9">
        <v>380</v>
      </c>
    </row>
    <row r="234" spans="1:8" x14ac:dyDescent="0.25">
      <c r="A234" t="s">
        <v>8</v>
      </c>
      <c r="B234" s="8" t="s">
        <v>249</v>
      </c>
      <c r="C234" s="8" t="s">
        <v>99</v>
      </c>
      <c r="D234" s="8" t="s">
        <v>13</v>
      </c>
      <c r="E234" s="9" t="s">
        <v>250</v>
      </c>
      <c r="F234" s="9">
        <v>160</v>
      </c>
      <c r="G234" s="9">
        <v>160</v>
      </c>
      <c r="H234" s="9">
        <v>160</v>
      </c>
    </row>
    <row r="235" spans="1:8" x14ac:dyDescent="0.25">
      <c r="A235" t="s">
        <v>8</v>
      </c>
      <c r="B235" s="8" t="s">
        <v>249</v>
      </c>
      <c r="C235" s="8" t="s">
        <v>99</v>
      </c>
      <c r="D235" s="8" t="s">
        <v>13</v>
      </c>
      <c r="E235" s="9" t="s">
        <v>251</v>
      </c>
      <c r="F235" s="9">
        <v>200</v>
      </c>
      <c r="G235" s="9">
        <v>200</v>
      </c>
      <c r="H235" s="9">
        <v>200</v>
      </c>
    </row>
    <row r="236" spans="1:8" x14ac:dyDescent="0.25">
      <c r="A236" t="s">
        <v>8</v>
      </c>
      <c r="B236" s="8" t="s">
        <v>249</v>
      </c>
      <c r="C236" s="8" t="s">
        <v>108</v>
      </c>
      <c r="D236" s="8" t="s">
        <v>13</v>
      </c>
      <c r="E236" s="9" t="s">
        <v>252</v>
      </c>
      <c r="F236" s="9">
        <v>2000</v>
      </c>
      <c r="G236" s="9">
        <v>2000</v>
      </c>
      <c r="H236" s="9">
        <v>2000</v>
      </c>
    </row>
    <row r="237" spans="1:8" x14ac:dyDescent="0.25">
      <c r="A237" t="s">
        <v>8</v>
      </c>
      <c r="B237" s="8" t="s">
        <v>249</v>
      </c>
      <c r="C237" s="8" t="s">
        <v>253</v>
      </c>
      <c r="D237" s="8" t="s">
        <v>13</v>
      </c>
      <c r="E237" s="9" t="s">
        <v>254</v>
      </c>
      <c r="F237" s="9">
        <v>300</v>
      </c>
      <c r="G237" s="9">
        <v>300</v>
      </c>
      <c r="H237" s="9">
        <v>300</v>
      </c>
    </row>
    <row r="238" spans="1:8" x14ac:dyDescent="0.25">
      <c r="A238" t="s">
        <v>8</v>
      </c>
      <c r="B238" s="8" t="s">
        <v>249</v>
      </c>
      <c r="C238" s="8" t="s">
        <v>201</v>
      </c>
      <c r="D238" s="8" t="s">
        <v>13</v>
      </c>
      <c r="E238" s="9" t="s">
        <v>255</v>
      </c>
      <c r="F238" s="9">
        <v>2500</v>
      </c>
      <c r="G238" s="9">
        <v>2500</v>
      </c>
      <c r="H238" s="9">
        <v>2500</v>
      </c>
    </row>
    <row r="239" spans="1:8" x14ac:dyDescent="0.25">
      <c r="A239" t="s">
        <v>8</v>
      </c>
      <c r="B239" s="8" t="s">
        <v>249</v>
      </c>
      <c r="C239" s="8" t="s">
        <v>201</v>
      </c>
      <c r="D239" s="8" t="s">
        <v>13</v>
      </c>
      <c r="E239" s="9" t="s">
        <v>256</v>
      </c>
      <c r="F239" s="9">
        <v>200</v>
      </c>
      <c r="G239" s="9">
        <v>200</v>
      </c>
      <c r="H239" s="9">
        <v>200</v>
      </c>
    </row>
    <row r="240" spans="1:8" x14ac:dyDescent="0.25">
      <c r="A240" t="s">
        <v>8</v>
      </c>
      <c r="B240" s="8" t="s">
        <v>249</v>
      </c>
      <c r="C240" s="8" t="s">
        <v>204</v>
      </c>
      <c r="D240" s="8" t="s">
        <v>13</v>
      </c>
      <c r="E240" s="9" t="s">
        <v>257</v>
      </c>
      <c r="F240" s="9">
        <v>1200</v>
      </c>
      <c r="G240" s="9">
        <v>1200</v>
      </c>
      <c r="H240" s="9">
        <v>1200</v>
      </c>
    </row>
    <row r="241" spans="1:8" x14ac:dyDescent="0.25">
      <c r="A241" t="s">
        <v>8</v>
      </c>
      <c r="B241" s="8" t="s">
        <v>249</v>
      </c>
      <c r="C241" s="8" t="s">
        <v>207</v>
      </c>
      <c r="D241" s="8" t="s">
        <v>13</v>
      </c>
      <c r="E241" s="9" t="s">
        <v>258</v>
      </c>
      <c r="F241" s="9">
        <v>80</v>
      </c>
      <c r="G241" s="9">
        <v>80</v>
      </c>
      <c r="H241" s="9">
        <v>80</v>
      </c>
    </row>
    <row r="242" spans="1:8" x14ac:dyDescent="0.25">
      <c r="A242" t="s">
        <v>8</v>
      </c>
      <c r="B242" s="8" t="s">
        <v>249</v>
      </c>
      <c r="C242" s="8" t="s">
        <v>259</v>
      </c>
      <c r="D242" s="8" t="s">
        <v>13</v>
      </c>
      <c r="E242" s="9" t="s">
        <v>260</v>
      </c>
      <c r="F242" s="9">
        <v>200</v>
      </c>
      <c r="G242" s="9">
        <v>200</v>
      </c>
      <c r="H242" s="9">
        <v>200</v>
      </c>
    </row>
    <row r="243" spans="1:8" x14ac:dyDescent="0.25">
      <c r="A243" t="s">
        <v>8</v>
      </c>
      <c r="B243" s="8" t="s">
        <v>249</v>
      </c>
      <c r="C243" s="8" t="s">
        <v>134</v>
      </c>
      <c r="D243" s="8" t="s">
        <v>13</v>
      </c>
      <c r="E243" s="9" t="s">
        <v>261</v>
      </c>
      <c r="F243" s="9">
        <v>200</v>
      </c>
      <c r="G243" s="9">
        <v>200</v>
      </c>
      <c r="H243" s="9">
        <v>200</v>
      </c>
    </row>
    <row r="244" spans="1:8" x14ac:dyDescent="0.25">
      <c r="A244" t="s">
        <v>8</v>
      </c>
      <c r="B244" s="8" t="s">
        <v>249</v>
      </c>
      <c r="C244" s="8" t="s">
        <v>142</v>
      </c>
      <c r="D244" s="8" t="s">
        <v>13</v>
      </c>
      <c r="E244" s="9" t="s">
        <v>262</v>
      </c>
      <c r="F244" s="9">
        <v>3000</v>
      </c>
      <c r="G244" s="9">
        <v>3000</v>
      </c>
      <c r="H244" s="9">
        <v>3000</v>
      </c>
    </row>
    <row r="245" spans="1:8" x14ac:dyDescent="0.25">
      <c r="A245" t="s">
        <v>8</v>
      </c>
      <c r="B245" s="8" t="s">
        <v>249</v>
      </c>
      <c r="C245" s="8" t="s">
        <v>144</v>
      </c>
      <c r="D245" s="8" t="s">
        <v>13</v>
      </c>
      <c r="E245" s="9" t="s">
        <v>263</v>
      </c>
      <c r="F245" s="9">
        <v>50</v>
      </c>
      <c r="G245" s="9">
        <v>50</v>
      </c>
      <c r="H245" s="9">
        <v>50</v>
      </c>
    </row>
    <row r="246" spans="1:8" x14ac:dyDescent="0.25">
      <c r="A246" t="s">
        <v>8</v>
      </c>
      <c r="B246" s="8" t="s">
        <v>249</v>
      </c>
      <c r="C246" s="8" t="s">
        <v>150</v>
      </c>
      <c r="D246" s="8" t="s">
        <v>13</v>
      </c>
      <c r="E246" s="9" t="s">
        <v>151</v>
      </c>
      <c r="F246" s="9">
        <v>7000</v>
      </c>
      <c r="G246" s="9">
        <v>7000</v>
      </c>
      <c r="H246" s="9">
        <v>7000</v>
      </c>
    </row>
    <row r="247" spans="1:8" x14ac:dyDescent="0.25">
      <c r="B247" s="3"/>
      <c r="C247" s="3"/>
      <c r="D247" s="3"/>
      <c r="E247" s="17" t="s">
        <v>356</v>
      </c>
      <c r="F247">
        <f>SUM(F208:F246)</f>
        <v>34825</v>
      </c>
      <c r="G247">
        <f>SUM(G208:G246)</f>
        <v>28935</v>
      </c>
      <c r="H247">
        <f>SUM(H208:H246)</f>
        <v>28935</v>
      </c>
    </row>
    <row r="248" spans="1:8" x14ac:dyDescent="0.25">
      <c r="A248" t="s">
        <v>8</v>
      </c>
      <c r="B248" s="8" t="s">
        <v>264</v>
      </c>
      <c r="C248" s="8" t="s">
        <v>99</v>
      </c>
      <c r="D248" s="8" t="s">
        <v>13</v>
      </c>
      <c r="E248" s="9" t="s">
        <v>265</v>
      </c>
      <c r="F248" s="9">
        <v>4500</v>
      </c>
      <c r="G248" s="9">
        <v>4500</v>
      </c>
      <c r="H248" s="9">
        <v>4500</v>
      </c>
    </row>
    <row r="249" spans="1:8" x14ac:dyDescent="0.25">
      <c r="A249" t="s">
        <v>8</v>
      </c>
      <c r="B249" s="8" t="s">
        <v>264</v>
      </c>
      <c r="C249" s="8" t="s">
        <v>108</v>
      </c>
      <c r="D249" s="8" t="s">
        <v>13</v>
      </c>
      <c r="E249" s="9" t="s">
        <v>266</v>
      </c>
      <c r="F249" s="9">
        <v>800</v>
      </c>
      <c r="G249" s="9">
        <v>800</v>
      </c>
      <c r="H249" s="9">
        <v>800</v>
      </c>
    </row>
    <row r="250" spans="1:8" x14ac:dyDescent="0.25">
      <c r="A250" t="s">
        <v>8</v>
      </c>
      <c r="B250" s="8" t="s">
        <v>264</v>
      </c>
      <c r="C250" s="8" t="s">
        <v>121</v>
      </c>
      <c r="D250" s="8" t="s">
        <v>13</v>
      </c>
      <c r="E250" s="9" t="s">
        <v>267</v>
      </c>
      <c r="F250" s="9">
        <v>1000</v>
      </c>
      <c r="G250" s="9">
        <v>1000</v>
      </c>
      <c r="H250" s="9">
        <v>1000</v>
      </c>
    </row>
    <row r="251" spans="1:8" x14ac:dyDescent="0.25">
      <c r="A251" t="s">
        <v>8</v>
      </c>
      <c r="B251" s="8" t="s">
        <v>264</v>
      </c>
      <c r="C251" s="8" t="s">
        <v>134</v>
      </c>
      <c r="D251" s="8" t="s">
        <v>13</v>
      </c>
      <c r="E251" s="9" t="s">
        <v>268</v>
      </c>
      <c r="F251" s="9">
        <v>100</v>
      </c>
      <c r="G251" s="9">
        <v>100</v>
      </c>
      <c r="H251" s="9">
        <v>100</v>
      </c>
    </row>
    <row r="252" spans="1:8" x14ac:dyDescent="0.25">
      <c r="B252" s="3"/>
      <c r="C252" s="3"/>
      <c r="D252" s="3"/>
      <c r="E252" s="17" t="s">
        <v>269</v>
      </c>
      <c r="F252">
        <f>SUM(F248:F251)</f>
        <v>6400</v>
      </c>
      <c r="G252">
        <f>SUM(G248:G251)</f>
        <v>6400</v>
      </c>
      <c r="H252">
        <f>SUM(H248:H251)</f>
        <v>6400</v>
      </c>
    </row>
    <row r="253" spans="1:8" x14ac:dyDescent="0.25">
      <c r="A253" t="s">
        <v>8</v>
      </c>
      <c r="B253" s="8" t="s">
        <v>270</v>
      </c>
      <c r="C253" s="8" t="s">
        <v>99</v>
      </c>
      <c r="D253" s="8" t="s">
        <v>13</v>
      </c>
      <c r="E253" s="9" t="s">
        <v>271</v>
      </c>
      <c r="F253" s="9">
        <v>130</v>
      </c>
      <c r="G253" s="9">
        <v>130</v>
      </c>
      <c r="H253" s="9">
        <v>130</v>
      </c>
    </row>
    <row r="254" spans="1:8" x14ac:dyDescent="0.25">
      <c r="A254" t="s">
        <v>8</v>
      </c>
      <c r="B254" s="8" t="s">
        <v>270</v>
      </c>
      <c r="C254" s="8" t="s">
        <v>99</v>
      </c>
      <c r="D254" s="8" t="s">
        <v>13</v>
      </c>
      <c r="E254" s="9" t="s">
        <v>272</v>
      </c>
      <c r="F254" s="9">
        <v>200</v>
      </c>
      <c r="G254" s="9">
        <v>200</v>
      </c>
      <c r="H254" s="9">
        <v>200</v>
      </c>
    </row>
    <row r="255" spans="1:8" x14ac:dyDescent="0.25">
      <c r="A255" t="s">
        <v>8</v>
      </c>
      <c r="B255" s="8" t="s">
        <v>270</v>
      </c>
      <c r="C255" s="8" t="s">
        <v>99</v>
      </c>
      <c r="D255" s="8" t="s">
        <v>13</v>
      </c>
      <c r="E255" s="9" t="s">
        <v>273</v>
      </c>
      <c r="F255" s="9">
        <v>100</v>
      </c>
      <c r="G255" s="9">
        <v>100</v>
      </c>
      <c r="H255" s="9">
        <v>100</v>
      </c>
    </row>
    <row r="256" spans="1:8" x14ac:dyDescent="0.25">
      <c r="A256" t="s">
        <v>8</v>
      </c>
      <c r="B256" s="8" t="s">
        <v>270</v>
      </c>
      <c r="C256" s="8" t="s">
        <v>99</v>
      </c>
      <c r="D256" s="8" t="s">
        <v>13</v>
      </c>
      <c r="E256" s="9" t="s">
        <v>274</v>
      </c>
      <c r="F256" s="9">
        <v>100</v>
      </c>
      <c r="G256" s="9">
        <v>100</v>
      </c>
      <c r="H256" s="9">
        <v>100</v>
      </c>
    </row>
    <row r="257" spans="1:8" x14ac:dyDescent="0.25">
      <c r="A257" t="s">
        <v>8</v>
      </c>
      <c r="B257" s="8" t="s">
        <v>270</v>
      </c>
      <c r="C257" s="8" t="s">
        <v>103</v>
      </c>
      <c r="D257" s="8" t="s">
        <v>13</v>
      </c>
      <c r="E257" s="9" t="s">
        <v>275</v>
      </c>
      <c r="F257" s="9">
        <v>2000</v>
      </c>
      <c r="G257" s="9">
        <v>2000</v>
      </c>
      <c r="H257" s="9">
        <v>2000</v>
      </c>
    </row>
    <row r="258" spans="1:8" x14ac:dyDescent="0.25">
      <c r="A258" t="s">
        <v>8</v>
      </c>
      <c r="B258" s="8" t="s">
        <v>270</v>
      </c>
      <c r="C258" s="8" t="s">
        <v>103</v>
      </c>
      <c r="D258" s="8" t="s">
        <v>13</v>
      </c>
      <c r="E258" s="9" t="s">
        <v>276</v>
      </c>
      <c r="F258" s="9">
        <v>1100</v>
      </c>
      <c r="G258" s="9">
        <v>1100</v>
      </c>
      <c r="H258" s="9">
        <v>1100</v>
      </c>
    </row>
    <row r="259" spans="1:8" x14ac:dyDescent="0.25">
      <c r="A259" t="s">
        <v>8</v>
      </c>
      <c r="B259" s="8" t="s">
        <v>270</v>
      </c>
      <c r="C259" s="8" t="s">
        <v>103</v>
      </c>
      <c r="D259" s="8" t="s">
        <v>13</v>
      </c>
      <c r="E259" s="9" t="s">
        <v>277</v>
      </c>
      <c r="F259" s="9">
        <v>1400</v>
      </c>
      <c r="G259" s="9">
        <v>1400</v>
      </c>
      <c r="H259" s="9">
        <v>1400</v>
      </c>
    </row>
    <row r="260" spans="1:8" x14ac:dyDescent="0.25">
      <c r="A260" t="s">
        <v>8</v>
      </c>
      <c r="B260" s="8" t="s">
        <v>270</v>
      </c>
      <c r="C260" s="8" t="s">
        <v>103</v>
      </c>
      <c r="D260" s="8" t="s">
        <v>13</v>
      </c>
      <c r="E260" s="9" t="s">
        <v>278</v>
      </c>
      <c r="F260" s="9">
        <v>1400</v>
      </c>
      <c r="G260" s="9">
        <v>1400</v>
      </c>
      <c r="H260" s="9">
        <v>1400</v>
      </c>
    </row>
    <row r="261" spans="1:8" x14ac:dyDescent="0.25">
      <c r="A261" t="s">
        <v>8</v>
      </c>
      <c r="B261" s="8" t="s">
        <v>270</v>
      </c>
      <c r="C261" s="8" t="s">
        <v>108</v>
      </c>
      <c r="D261" s="8" t="s">
        <v>13</v>
      </c>
      <c r="E261" s="9" t="s">
        <v>279</v>
      </c>
      <c r="F261" s="9">
        <v>200</v>
      </c>
      <c r="G261" s="9">
        <v>200</v>
      </c>
      <c r="H261" s="9">
        <v>200</v>
      </c>
    </row>
    <row r="262" spans="1:8" x14ac:dyDescent="0.25">
      <c r="A262" t="s">
        <v>8</v>
      </c>
      <c r="B262" s="8" t="s">
        <v>270</v>
      </c>
      <c r="C262" s="8" t="s">
        <v>108</v>
      </c>
      <c r="D262" s="8" t="s">
        <v>13</v>
      </c>
      <c r="E262" s="9" t="s">
        <v>280</v>
      </c>
      <c r="F262" s="9">
        <v>200</v>
      </c>
      <c r="G262" s="9">
        <v>200</v>
      </c>
      <c r="H262" s="9">
        <v>200</v>
      </c>
    </row>
    <row r="263" spans="1:8" x14ac:dyDescent="0.25">
      <c r="A263" t="s">
        <v>8</v>
      </c>
      <c r="B263" s="8" t="s">
        <v>270</v>
      </c>
      <c r="C263" s="8" t="s">
        <v>108</v>
      </c>
      <c r="D263" s="8" t="s">
        <v>13</v>
      </c>
      <c r="E263" s="9" t="s">
        <v>281</v>
      </c>
      <c r="F263" s="9">
        <v>200</v>
      </c>
      <c r="G263" s="9">
        <v>200</v>
      </c>
      <c r="H263" s="9">
        <v>200</v>
      </c>
    </row>
    <row r="264" spans="1:8" x14ac:dyDescent="0.25">
      <c r="A264" t="s">
        <v>8</v>
      </c>
      <c r="B264" s="8" t="s">
        <v>270</v>
      </c>
      <c r="C264" s="8" t="s">
        <v>108</v>
      </c>
      <c r="D264" s="8" t="s">
        <v>13</v>
      </c>
      <c r="E264" s="9" t="s">
        <v>282</v>
      </c>
      <c r="F264" s="9">
        <v>200</v>
      </c>
      <c r="G264" s="9">
        <v>200</v>
      </c>
      <c r="H264" s="9">
        <v>200</v>
      </c>
    </row>
    <row r="265" spans="1:8" x14ac:dyDescent="0.25">
      <c r="A265" t="s">
        <v>8</v>
      </c>
      <c r="B265" s="8" t="s">
        <v>270</v>
      </c>
      <c r="C265" s="8" t="s">
        <v>211</v>
      </c>
      <c r="D265" s="8" t="s">
        <v>13</v>
      </c>
      <c r="E265" s="9" t="s">
        <v>212</v>
      </c>
      <c r="F265" s="9">
        <v>200</v>
      </c>
      <c r="G265" s="9">
        <v>200</v>
      </c>
      <c r="H265" s="9">
        <v>200</v>
      </c>
    </row>
    <row r="266" spans="1:8" x14ac:dyDescent="0.25">
      <c r="A266" t="s">
        <v>8</v>
      </c>
      <c r="B266" s="8" t="s">
        <v>270</v>
      </c>
      <c r="C266" s="8" t="s">
        <v>121</v>
      </c>
      <c r="D266" s="8" t="s">
        <v>13</v>
      </c>
      <c r="E266" s="9" t="s">
        <v>283</v>
      </c>
      <c r="F266" s="9">
        <v>500</v>
      </c>
      <c r="G266" s="9">
        <v>500</v>
      </c>
      <c r="H266" s="9">
        <v>500</v>
      </c>
    </row>
    <row r="267" spans="1:8" x14ac:dyDescent="0.25">
      <c r="A267" t="s">
        <v>8</v>
      </c>
      <c r="B267" s="8" t="s">
        <v>270</v>
      </c>
      <c r="C267" s="8" t="s">
        <v>121</v>
      </c>
      <c r="D267" s="8" t="s">
        <v>13</v>
      </c>
      <c r="E267" s="9" t="s">
        <v>284</v>
      </c>
      <c r="F267" s="9">
        <v>500</v>
      </c>
      <c r="G267" s="9">
        <v>500</v>
      </c>
      <c r="H267" s="9">
        <v>500</v>
      </c>
    </row>
    <row r="268" spans="1:8" x14ac:dyDescent="0.25">
      <c r="A268" t="s">
        <v>8</v>
      </c>
      <c r="B268" s="8" t="s">
        <v>270</v>
      </c>
      <c r="C268" s="8" t="s">
        <v>121</v>
      </c>
      <c r="D268" s="8" t="s">
        <v>13</v>
      </c>
      <c r="E268" s="9" t="s">
        <v>285</v>
      </c>
      <c r="F268" s="9">
        <v>500</v>
      </c>
      <c r="G268" s="9">
        <v>500</v>
      </c>
      <c r="H268" s="9">
        <v>500</v>
      </c>
    </row>
    <row r="269" spans="1:8" x14ac:dyDescent="0.25">
      <c r="A269" t="s">
        <v>8</v>
      </c>
      <c r="B269" s="8" t="s">
        <v>270</v>
      </c>
      <c r="C269" s="8" t="s">
        <v>121</v>
      </c>
      <c r="D269" s="8" t="s">
        <v>13</v>
      </c>
      <c r="E269" s="9" t="s">
        <v>286</v>
      </c>
      <c r="F269" s="9">
        <v>500</v>
      </c>
      <c r="G269" s="9">
        <v>500</v>
      </c>
      <c r="H269" s="9">
        <v>500</v>
      </c>
    </row>
    <row r="270" spans="1:8" x14ac:dyDescent="0.25">
      <c r="A270" t="s">
        <v>8</v>
      </c>
      <c r="B270" s="8" t="s">
        <v>270</v>
      </c>
      <c r="C270" s="8" t="s">
        <v>131</v>
      </c>
      <c r="D270" s="8" t="s">
        <v>13</v>
      </c>
      <c r="E270" s="9" t="s">
        <v>287</v>
      </c>
      <c r="F270" s="9">
        <v>300</v>
      </c>
      <c r="G270" s="9">
        <v>300</v>
      </c>
      <c r="H270" s="9">
        <v>300</v>
      </c>
    </row>
    <row r="271" spans="1:8" x14ac:dyDescent="0.25">
      <c r="A271" t="s">
        <v>8</v>
      </c>
      <c r="B271" s="8" t="s">
        <v>270</v>
      </c>
      <c r="C271" s="8" t="s">
        <v>131</v>
      </c>
      <c r="D271" s="8" t="s">
        <v>13</v>
      </c>
      <c r="E271" s="9" t="s">
        <v>288</v>
      </c>
      <c r="F271" s="9">
        <v>300</v>
      </c>
      <c r="G271" s="9">
        <v>300</v>
      </c>
      <c r="H271" s="9">
        <v>300</v>
      </c>
    </row>
    <row r="272" spans="1:8" x14ac:dyDescent="0.25">
      <c r="A272" t="s">
        <v>8</v>
      </c>
      <c r="B272" s="8" t="s">
        <v>270</v>
      </c>
      <c r="C272" s="8" t="s">
        <v>131</v>
      </c>
      <c r="D272" s="8" t="s">
        <v>13</v>
      </c>
      <c r="E272" s="9" t="s">
        <v>289</v>
      </c>
      <c r="F272" s="9">
        <v>300</v>
      </c>
      <c r="G272" s="9">
        <v>300</v>
      </c>
      <c r="H272" s="9">
        <v>300</v>
      </c>
    </row>
    <row r="273" spans="1:8" x14ac:dyDescent="0.25">
      <c r="A273" t="s">
        <v>8</v>
      </c>
      <c r="B273" s="8" t="s">
        <v>270</v>
      </c>
      <c r="C273" s="8" t="s">
        <v>131</v>
      </c>
      <c r="D273" s="8" t="s">
        <v>13</v>
      </c>
      <c r="E273" s="9" t="s">
        <v>290</v>
      </c>
      <c r="F273" s="9">
        <v>300</v>
      </c>
      <c r="G273" s="9">
        <v>300</v>
      </c>
      <c r="H273" s="9">
        <v>300</v>
      </c>
    </row>
    <row r="274" spans="1:8" x14ac:dyDescent="0.25">
      <c r="A274" t="s">
        <v>8</v>
      </c>
      <c r="B274" s="8" t="s">
        <v>270</v>
      </c>
      <c r="C274" s="8" t="s">
        <v>144</v>
      </c>
      <c r="D274" s="8" t="s">
        <v>13</v>
      </c>
      <c r="E274" s="9" t="s">
        <v>291</v>
      </c>
      <c r="F274" s="9">
        <v>415</v>
      </c>
      <c r="G274" s="9">
        <v>415</v>
      </c>
      <c r="H274" s="9">
        <v>415</v>
      </c>
    </row>
    <row r="275" spans="1:8" x14ac:dyDescent="0.25">
      <c r="A275" t="s">
        <v>8</v>
      </c>
      <c r="B275" s="8" t="s">
        <v>270</v>
      </c>
      <c r="C275" s="8" t="s">
        <v>144</v>
      </c>
      <c r="D275" s="8" t="s">
        <v>13</v>
      </c>
      <c r="E275" s="9" t="s">
        <v>292</v>
      </c>
      <c r="F275" s="9">
        <v>415</v>
      </c>
      <c r="G275" s="9">
        <v>415</v>
      </c>
      <c r="H275" s="9">
        <v>415</v>
      </c>
    </row>
    <row r="276" spans="1:8" x14ac:dyDescent="0.25">
      <c r="A276" t="s">
        <v>8</v>
      </c>
      <c r="B276" s="8" t="s">
        <v>270</v>
      </c>
      <c r="C276" s="8" t="s">
        <v>144</v>
      </c>
      <c r="D276" s="8" t="s">
        <v>13</v>
      </c>
      <c r="E276" s="9" t="s">
        <v>293</v>
      </c>
      <c r="F276" s="9">
        <v>440</v>
      </c>
      <c r="G276" s="9">
        <v>440</v>
      </c>
      <c r="H276" s="9">
        <v>440</v>
      </c>
    </row>
    <row r="277" spans="1:8" x14ac:dyDescent="0.25">
      <c r="A277" t="s">
        <v>8</v>
      </c>
      <c r="B277" s="8" t="s">
        <v>270</v>
      </c>
      <c r="C277" s="8" t="s">
        <v>144</v>
      </c>
      <c r="D277" s="8" t="s">
        <v>13</v>
      </c>
      <c r="E277" s="9" t="s">
        <v>294</v>
      </c>
      <c r="F277" s="9">
        <v>440</v>
      </c>
      <c r="G277" s="9">
        <v>440</v>
      </c>
      <c r="H277" s="9">
        <v>440</v>
      </c>
    </row>
    <row r="278" spans="1:8" x14ac:dyDescent="0.25">
      <c r="B278" s="3"/>
      <c r="C278" s="3"/>
      <c r="D278" s="3"/>
      <c r="E278" s="17" t="s">
        <v>198</v>
      </c>
      <c r="F278">
        <f>SUM(F253:F277)</f>
        <v>12340</v>
      </c>
      <c r="G278">
        <f>SUM(G253:G277)</f>
        <v>12340</v>
      </c>
      <c r="H278">
        <f>SUM(H253:H277)</f>
        <v>12340</v>
      </c>
    </row>
    <row r="279" spans="1:8" x14ac:dyDescent="0.25">
      <c r="A279" t="s">
        <v>8</v>
      </c>
      <c r="B279" s="8" t="s">
        <v>295</v>
      </c>
      <c r="C279" s="8" t="s">
        <v>296</v>
      </c>
      <c r="D279" s="8" t="s">
        <v>13</v>
      </c>
      <c r="E279" s="9" t="s">
        <v>297</v>
      </c>
      <c r="F279" s="9">
        <v>500</v>
      </c>
      <c r="G279" s="9">
        <v>500</v>
      </c>
      <c r="H279" s="9">
        <v>500</v>
      </c>
    </row>
    <row r="280" spans="1:8" x14ac:dyDescent="0.25">
      <c r="B280" s="3"/>
      <c r="C280" s="3"/>
      <c r="D280" s="3"/>
      <c r="E280" s="17" t="s">
        <v>298</v>
      </c>
      <c r="F280">
        <v>500</v>
      </c>
      <c r="G280">
        <v>500</v>
      </c>
      <c r="H280">
        <v>500</v>
      </c>
    </row>
    <row r="281" spans="1:8" x14ac:dyDescent="0.25">
      <c r="A281" t="s">
        <v>8</v>
      </c>
      <c r="B281" s="8" t="s">
        <v>299</v>
      </c>
      <c r="C281" s="8" t="s">
        <v>85</v>
      </c>
      <c r="D281" s="8" t="s">
        <v>13</v>
      </c>
      <c r="E281" s="9" t="s">
        <v>86</v>
      </c>
      <c r="F281" s="9">
        <v>25</v>
      </c>
      <c r="G281" s="9">
        <v>25</v>
      </c>
      <c r="H281" s="9">
        <v>25</v>
      </c>
    </row>
    <row r="282" spans="1:8" x14ac:dyDescent="0.25">
      <c r="A282" t="s">
        <v>8</v>
      </c>
      <c r="B282" s="8" t="s">
        <v>299</v>
      </c>
      <c r="C282" s="8" t="s">
        <v>87</v>
      </c>
      <c r="D282" s="8" t="s">
        <v>13</v>
      </c>
      <c r="E282" s="9" t="s">
        <v>88</v>
      </c>
      <c r="F282" s="9">
        <v>245</v>
      </c>
      <c r="G282" s="9">
        <v>245</v>
      </c>
      <c r="H282" s="9">
        <v>245</v>
      </c>
    </row>
    <row r="283" spans="1:8" x14ac:dyDescent="0.25">
      <c r="A283" t="s">
        <v>8</v>
      </c>
      <c r="B283" s="8" t="s">
        <v>299</v>
      </c>
      <c r="C283" s="8" t="s">
        <v>89</v>
      </c>
      <c r="D283" s="8" t="s">
        <v>13</v>
      </c>
      <c r="E283" s="9" t="s">
        <v>90</v>
      </c>
      <c r="F283" s="9">
        <v>14</v>
      </c>
      <c r="G283" s="9">
        <v>14</v>
      </c>
      <c r="H283" s="9">
        <v>14</v>
      </c>
    </row>
    <row r="284" spans="1:8" x14ac:dyDescent="0.25">
      <c r="A284" t="s">
        <v>8</v>
      </c>
      <c r="B284" s="8" t="s">
        <v>299</v>
      </c>
      <c r="C284" s="8" t="s">
        <v>91</v>
      </c>
      <c r="D284" s="8" t="s">
        <v>13</v>
      </c>
      <c r="E284" s="9" t="s">
        <v>92</v>
      </c>
      <c r="F284" s="9">
        <v>53</v>
      </c>
      <c r="G284" s="9">
        <v>53</v>
      </c>
      <c r="H284" s="9">
        <v>53</v>
      </c>
    </row>
    <row r="285" spans="1:8" x14ac:dyDescent="0.25">
      <c r="A285" t="s">
        <v>8</v>
      </c>
      <c r="B285" s="8" t="s">
        <v>299</v>
      </c>
      <c r="C285" s="8" t="s">
        <v>93</v>
      </c>
      <c r="D285" s="8" t="s">
        <v>13</v>
      </c>
      <c r="E285" s="9" t="s">
        <v>94</v>
      </c>
      <c r="F285" s="9">
        <v>18</v>
      </c>
      <c r="G285" s="9">
        <v>18</v>
      </c>
      <c r="H285" s="9">
        <v>18</v>
      </c>
    </row>
    <row r="286" spans="1:8" x14ac:dyDescent="0.25">
      <c r="A286" t="s">
        <v>8</v>
      </c>
      <c r="B286" s="8" t="s">
        <v>299</v>
      </c>
      <c r="C286" s="8" t="s">
        <v>95</v>
      </c>
      <c r="D286" s="8" t="s">
        <v>13</v>
      </c>
      <c r="E286" s="9" t="s">
        <v>96</v>
      </c>
      <c r="F286" s="9">
        <v>83</v>
      </c>
      <c r="G286" s="9">
        <v>83</v>
      </c>
      <c r="H286" s="9">
        <v>83</v>
      </c>
    </row>
    <row r="287" spans="1:8" x14ac:dyDescent="0.25">
      <c r="A287" t="s">
        <v>8</v>
      </c>
      <c r="B287" s="8" t="s">
        <v>299</v>
      </c>
      <c r="C287" s="8" t="s">
        <v>99</v>
      </c>
      <c r="D287" s="8" t="s">
        <v>13</v>
      </c>
      <c r="E287" s="9" t="s">
        <v>300</v>
      </c>
      <c r="F287" s="9">
        <v>1100</v>
      </c>
      <c r="G287" s="9">
        <v>1100</v>
      </c>
      <c r="H287" s="9">
        <v>1100</v>
      </c>
    </row>
    <row r="288" spans="1:8" x14ac:dyDescent="0.25">
      <c r="A288" t="s">
        <v>8</v>
      </c>
      <c r="B288" s="8" t="s">
        <v>299</v>
      </c>
      <c r="C288" s="8" t="s">
        <v>99</v>
      </c>
      <c r="D288" s="8" t="s">
        <v>13</v>
      </c>
      <c r="E288" s="9" t="s">
        <v>301</v>
      </c>
      <c r="F288" s="9">
        <v>3500</v>
      </c>
      <c r="G288" s="9">
        <v>3500</v>
      </c>
      <c r="H288" s="9">
        <v>3500</v>
      </c>
    </row>
    <row r="289" spans="1:8" x14ac:dyDescent="0.25">
      <c r="A289" t="s">
        <v>8</v>
      </c>
      <c r="B289" s="8" t="s">
        <v>299</v>
      </c>
      <c r="C289" s="8" t="s">
        <v>103</v>
      </c>
      <c r="D289" s="8" t="s">
        <v>13</v>
      </c>
      <c r="E289" s="9" t="s">
        <v>302</v>
      </c>
      <c r="F289" s="9">
        <v>100</v>
      </c>
      <c r="G289" s="9">
        <v>100</v>
      </c>
      <c r="H289" s="9">
        <v>100</v>
      </c>
    </row>
    <row r="290" spans="1:8" x14ac:dyDescent="0.25">
      <c r="A290" t="s">
        <v>8</v>
      </c>
      <c r="B290" s="8" t="s">
        <v>299</v>
      </c>
      <c r="C290" s="8" t="s">
        <v>108</v>
      </c>
      <c r="D290" s="8" t="s">
        <v>13</v>
      </c>
      <c r="E290" s="9" t="s">
        <v>303</v>
      </c>
      <c r="F290" s="9">
        <v>2500</v>
      </c>
      <c r="G290" s="9">
        <v>2500</v>
      </c>
      <c r="H290" s="9">
        <v>2500</v>
      </c>
    </row>
    <row r="291" spans="1:8" x14ac:dyDescent="0.25">
      <c r="A291" t="s">
        <v>8</v>
      </c>
      <c r="B291" s="8" t="s">
        <v>299</v>
      </c>
      <c r="C291" s="8" t="s">
        <v>108</v>
      </c>
      <c r="D291" s="8" t="s">
        <v>13</v>
      </c>
      <c r="E291" s="9" t="s">
        <v>304</v>
      </c>
      <c r="F291" s="9">
        <v>700</v>
      </c>
      <c r="G291" s="9">
        <v>700</v>
      </c>
      <c r="H291" s="9">
        <v>700</v>
      </c>
    </row>
    <row r="292" spans="1:8" x14ac:dyDescent="0.25">
      <c r="A292" t="s">
        <v>8</v>
      </c>
      <c r="B292" s="8" t="s">
        <v>299</v>
      </c>
      <c r="C292" s="8" t="s">
        <v>108</v>
      </c>
      <c r="D292" s="8" t="s">
        <v>13</v>
      </c>
      <c r="E292" s="9" t="s">
        <v>305</v>
      </c>
      <c r="F292" s="9">
        <v>300</v>
      </c>
      <c r="G292" s="9">
        <v>300</v>
      </c>
      <c r="H292" s="9">
        <v>300</v>
      </c>
    </row>
    <row r="293" spans="1:8" x14ac:dyDescent="0.25">
      <c r="A293" t="s">
        <v>8</v>
      </c>
      <c r="B293" s="8" t="s">
        <v>299</v>
      </c>
      <c r="C293" s="8" t="s">
        <v>108</v>
      </c>
      <c r="D293" s="8" t="s">
        <v>13</v>
      </c>
      <c r="E293" s="9" t="s">
        <v>306</v>
      </c>
      <c r="F293" s="9">
        <v>500</v>
      </c>
      <c r="G293" s="9">
        <v>500</v>
      </c>
      <c r="H293" s="9">
        <v>500</v>
      </c>
    </row>
    <row r="294" spans="1:8" x14ac:dyDescent="0.25">
      <c r="A294" t="s">
        <v>8</v>
      </c>
      <c r="B294" s="8" t="s">
        <v>299</v>
      </c>
      <c r="C294" s="8" t="s">
        <v>112</v>
      </c>
      <c r="D294" s="8" t="s">
        <v>13</v>
      </c>
      <c r="E294" s="10" t="s">
        <v>307</v>
      </c>
      <c r="F294" s="9">
        <v>200</v>
      </c>
      <c r="G294" s="9">
        <v>200</v>
      </c>
      <c r="H294" s="9">
        <v>200</v>
      </c>
    </row>
    <row r="295" spans="1:8" x14ac:dyDescent="0.25">
      <c r="A295" t="s">
        <v>8</v>
      </c>
      <c r="B295" s="8" t="s">
        <v>299</v>
      </c>
      <c r="C295" s="8" t="s">
        <v>296</v>
      </c>
      <c r="D295" s="8" t="s">
        <v>13</v>
      </c>
      <c r="E295" s="9" t="s">
        <v>308</v>
      </c>
      <c r="F295" s="9">
        <v>6000</v>
      </c>
      <c r="G295" s="9">
        <v>6000</v>
      </c>
      <c r="H295" s="9">
        <v>6000</v>
      </c>
    </row>
    <row r="296" spans="1:8" x14ac:dyDescent="0.25">
      <c r="A296" t="s">
        <v>8</v>
      </c>
      <c r="B296" s="8" t="s">
        <v>299</v>
      </c>
      <c r="C296" s="8" t="s">
        <v>150</v>
      </c>
      <c r="D296" s="8" t="s">
        <v>13</v>
      </c>
      <c r="E296" s="9" t="s">
        <v>309</v>
      </c>
      <c r="F296" s="9">
        <v>1000</v>
      </c>
      <c r="G296" s="9">
        <v>1000</v>
      </c>
      <c r="H296" s="9">
        <v>1000</v>
      </c>
    </row>
    <row r="297" spans="1:8" x14ac:dyDescent="0.25">
      <c r="A297" t="s">
        <v>8</v>
      </c>
      <c r="B297" s="8" t="s">
        <v>299</v>
      </c>
      <c r="C297" s="8" t="s">
        <v>150</v>
      </c>
      <c r="D297" s="8" t="s">
        <v>13</v>
      </c>
      <c r="E297" s="9" t="s">
        <v>310</v>
      </c>
      <c r="F297" s="9">
        <v>1000</v>
      </c>
      <c r="G297" s="9">
        <v>1000</v>
      </c>
      <c r="H297" s="9">
        <v>1000</v>
      </c>
    </row>
    <row r="298" spans="1:8" x14ac:dyDescent="0.25">
      <c r="B298" s="3"/>
      <c r="C298" s="3"/>
      <c r="D298" s="3"/>
      <c r="E298" s="17" t="s">
        <v>311</v>
      </c>
      <c r="F298" s="21">
        <f>SUM(F281:F297)</f>
        <v>17338</v>
      </c>
      <c r="G298">
        <f>SUM(G281:G297)</f>
        <v>17338</v>
      </c>
      <c r="H298">
        <f>SUM(H281:H297)</f>
        <v>17338</v>
      </c>
    </row>
    <row r="299" spans="1:8" x14ac:dyDescent="0.25">
      <c r="A299" t="s">
        <v>8</v>
      </c>
      <c r="B299" s="8" t="s">
        <v>312</v>
      </c>
      <c r="C299" s="8" t="s">
        <v>108</v>
      </c>
      <c r="D299" s="8" t="s">
        <v>13</v>
      </c>
      <c r="E299" s="9" t="s">
        <v>313</v>
      </c>
      <c r="F299" s="9">
        <v>500</v>
      </c>
      <c r="G299" s="9">
        <v>500</v>
      </c>
      <c r="H299" s="9">
        <v>500</v>
      </c>
    </row>
    <row r="300" spans="1:8" x14ac:dyDescent="0.25">
      <c r="A300" t="s">
        <v>8</v>
      </c>
      <c r="B300" s="8" t="s">
        <v>312</v>
      </c>
      <c r="C300" s="8" t="s">
        <v>121</v>
      </c>
      <c r="D300" s="8" t="s">
        <v>13</v>
      </c>
      <c r="E300" s="9" t="s">
        <v>314</v>
      </c>
      <c r="F300" s="9">
        <v>500</v>
      </c>
      <c r="G300" s="9">
        <v>500</v>
      </c>
      <c r="H300" s="9">
        <v>500</v>
      </c>
    </row>
    <row r="301" spans="1:8" x14ac:dyDescent="0.25">
      <c r="B301" s="3"/>
      <c r="C301" s="3"/>
      <c r="D301" s="3"/>
      <c r="E301" s="17" t="s">
        <v>315</v>
      </c>
      <c r="F301">
        <f>SUM(F299:F300)</f>
        <v>1000</v>
      </c>
      <c r="G301">
        <f>SUM(G299:G300)</f>
        <v>1000</v>
      </c>
      <c r="H301">
        <f>SUM(H299:H300)</f>
        <v>1000</v>
      </c>
    </row>
    <row r="302" spans="1:8" x14ac:dyDescent="0.25">
      <c r="A302" t="s">
        <v>8</v>
      </c>
      <c r="B302" s="8" t="s">
        <v>316</v>
      </c>
      <c r="C302" s="8" t="s">
        <v>99</v>
      </c>
      <c r="D302" s="8" t="s">
        <v>13</v>
      </c>
      <c r="E302" s="9" t="s">
        <v>317</v>
      </c>
      <c r="F302" s="9">
        <v>25</v>
      </c>
      <c r="G302" s="9">
        <v>25</v>
      </c>
      <c r="H302" s="9">
        <v>25</v>
      </c>
    </row>
    <row r="303" spans="1:8" x14ac:dyDescent="0.25">
      <c r="A303" t="s">
        <v>8</v>
      </c>
      <c r="B303" s="8" t="s">
        <v>316</v>
      </c>
      <c r="C303" s="8" t="s">
        <v>103</v>
      </c>
      <c r="D303" s="8" t="s">
        <v>13</v>
      </c>
      <c r="E303" s="9" t="s">
        <v>318</v>
      </c>
      <c r="F303" s="9">
        <v>10</v>
      </c>
      <c r="G303" s="9">
        <v>10</v>
      </c>
      <c r="H303" s="9">
        <v>10</v>
      </c>
    </row>
    <row r="304" spans="1:8" x14ac:dyDescent="0.25">
      <c r="A304" t="s">
        <v>8</v>
      </c>
      <c r="B304" s="8" t="s">
        <v>316</v>
      </c>
      <c r="C304" s="8" t="s">
        <v>108</v>
      </c>
      <c r="D304" s="8" t="s">
        <v>13</v>
      </c>
      <c r="E304" s="9" t="s">
        <v>319</v>
      </c>
      <c r="F304" s="9">
        <v>1500</v>
      </c>
      <c r="G304" s="9">
        <v>100</v>
      </c>
      <c r="H304" s="9">
        <v>100</v>
      </c>
    </row>
    <row r="305" spans="1:8" x14ac:dyDescent="0.25">
      <c r="A305" t="s">
        <v>8</v>
      </c>
      <c r="B305" s="8" t="s">
        <v>316</v>
      </c>
      <c r="C305" s="8" t="s">
        <v>121</v>
      </c>
      <c r="D305" s="8" t="s">
        <v>13</v>
      </c>
      <c r="E305" s="9" t="s">
        <v>320</v>
      </c>
      <c r="F305" s="9">
        <v>500</v>
      </c>
      <c r="G305" s="9">
        <v>500</v>
      </c>
      <c r="H305" s="9">
        <v>500</v>
      </c>
    </row>
    <row r="306" spans="1:8" x14ac:dyDescent="0.25">
      <c r="B306" s="3"/>
      <c r="C306" s="3"/>
      <c r="D306" s="3"/>
      <c r="E306" s="17" t="s">
        <v>321</v>
      </c>
      <c r="F306">
        <f>SUM(F302:F305)</f>
        <v>2035</v>
      </c>
      <c r="G306">
        <f>SUM(G302:G305)</f>
        <v>635</v>
      </c>
      <c r="H306">
        <f>SUM(H302:H305)</f>
        <v>635</v>
      </c>
    </row>
    <row r="307" spans="1:8" x14ac:dyDescent="0.25">
      <c r="A307" t="s">
        <v>8</v>
      </c>
      <c r="B307" s="8" t="s">
        <v>322</v>
      </c>
      <c r="C307" s="8" t="s">
        <v>142</v>
      </c>
      <c r="D307" s="8" t="s">
        <v>44</v>
      </c>
      <c r="E307" s="9" t="s">
        <v>323</v>
      </c>
      <c r="F307" s="9">
        <v>1500</v>
      </c>
      <c r="G307" s="9">
        <v>1500</v>
      </c>
      <c r="H307" s="9">
        <v>1500</v>
      </c>
    </row>
    <row r="308" spans="1:8" x14ac:dyDescent="0.25">
      <c r="B308" s="3"/>
      <c r="C308" s="3"/>
      <c r="D308" s="3"/>
      <c r="E308" s="17" t="s">
        <v>324</v>
      </c>
      <c r="F308">
        <f>F307</f>
        <v>1500</v>
      </c>
      <c r="G308">
        <f>G307</f>
        <v>1500</v>
      </c>
      <c r="H308">
        <f>H307</f>
        <v>1500</v>
      </c>
    </row>
    <row r="309" spans="1:8" x14ac:dyDescent="0.25">
      <c r="A309" t="s">
        <v>8</v>
      </c>
      <c r="B309" s="8" t="s">
        <v>325</v>
      </c>
      <c r="C309" s="8" t="s">
        <v>78</v>
      </c>
      <c r="D309" s="8" t="s">
        <v>13</v>
      </c>
      <c r="E309" s="9" t="s">
        <v>79</v>
      </c>
      <c r="F309" s="9">
        <v>23040</v>
      </c>
      <c r="G309" s="9">
        <v>23040</v>
      </c>
      <c r="H309" s="9">
        <v>23040</v>
      </c>
    </row>
    <row r="310" spans="1:8" x14ac:dyDescent="0.25">
      <c r="A310" t="s">
        <v>8</v>
      </c>
      <c r="B310" s="8" t="s">
        <v>325</v>
      </c>
      <c r="C310" s="8" t="s">
        <v>81</v>
      </c>
      <c r="D310" s="8" t="s">
        <v>13</v>
      </c>
      <c r="E310" s="9" t="s">
        <v>82</v>
      </c>
      <c r="F310" s="9">
        <v>1152</v>
      </c>
      <c r="G310" s="9">
        <v>1152</v>
      </c>
      <c r="H310" s="9">
        <v>1152</v>
      </c>
    </row>
    <row r="311" spans="1:8" x14ac:dyDescent="0.25">
      <c r="A311" t="s">
        <v>8</v>
      </c>
      <c r="B311" s="8" t="s">
        <v>325</v>
      </c>
      <c r="C311" s="8" t="s">
        <v>83</v>
      </c>
      <c r="D311" s="8" t="s">
        <v>13</v>
      </c>
      <c r="E311" s="9" t="s">
        <v>84</v>
      </c>
      <c r="F311" s="9">
        <v>1152</v>
      </c>
      <c r="G311" s="9">
        <v>1152</v>
      </c>
      <c r="H311" s="9">
        <v>1152</v>
      </c>
    </row>
    <row r="312" spans="1:8" x14ac:dyDescent="0.25">
      <c r="A312" t="s">
        <v>8</v>
      </c>
      <c r="B312" s="8" t="s">
        <v>325</v>
      </c>
      <c r="C312" s="8" t="s">
        <v>85</v>
      </c>
      <c r="D312" s="8" t="s">
        <v>13</v>
      </c>
      <c r="E312" s="9" t="s">
        <v>86</v>
      </c>
      <c r="F312" s="9">
        <v>325</v>
      </c>
      <c r="G312" s="9">
        <v>325</v>
      </c>
      <c r="H312" s="9">
        <v>325</v>
      </c>
    </row>
    <row r="313" spans="1:8" x14ac:dyDescent="0.25">
      <c r="A313" t="s">
        <v>8</v>
      </c>
      <c r="B313" s="8" t="s">
        <v>325</v>
      </c>
      <c r="C313" s="8" t="s">
        <v>87</v>
      </c>
      <c r="D313" s="8" t="s">
        <v>13</v>
      </c>
      <c r="E313" s="9" t="s">
        <v>88</v>
      </c>
      <c r="F313" s="9">
        <v>3225</v>
      </c>
      <c r="G313" s="9">
        <v>3225</v>
      </c>
      <c r="H313" s="9">
        <v>3225</v>
      </c>
    </row>
    <row r="314" spans="1:8" x14ac:dyDescent="0.25">
      <c r="A314" t="s">
        <v>8</v>
      </c>
      <c r="B314" s="8" t="s">
        <v>325</v>
      </c>
      <c r="C314" s="8" t="s">
        <v>89</v>
      </c>
      <c r="D314" s="8" t="s">
        <v>13</v>
      </c>
      <c r="E314" s="9" t="s">
        <v>90</v>
      </c>
      <c r="F314" s="9">
        <v>185</v>
      </c>
      <c r="G314" s="9">
        <v>185</v>
      </c>
      <c r="H314" s="9">
        <v>185</v>
      </c>
    </row>
    <row r="315" spans="1:8" x14ac:dyDescent="0.25">
      <c r="A315" t="s">
        <v>8</v>
      </c>
      <c r="B315" s="8" t="s">
        <v>325</v>
      </c>
      <c r="C315" s="8" t="s">
        <v>91</v>
      </c>
      <c r="D315" s="8" t="s">
        <v>13</v>
      </c>
      <c r="E315" s="9" t="s">
        <v>92</v>
      </c>
      <c r="F315" s="9">
        <v>690</v>
      </c>
      <c r="G315" s="9">
        <v>690</v>
      </c>
      <c r="H315" s="9">
        <v>690</v>
      </c>
    </row>
    <row r="316" spans="1:8" x14ac:dyDescent="0.25">
      <c r="A316" t="s">
        <v>8</v>
      </c>
      <c r="B316" s="8" t="s">
        <v>325</v>
      </c>
      <c r="C316" s="8" t="s">
        <v>93</v>
      </c>
      <c r="D316" s="8" t="s">
        <v>13</v>
      </c>
      <c r="E316" s="9" t="s">
        <v>94</v>
      </c>
      <c r="F316" s="9">
        <v>230</v>
      </c>
      <c r="G316" s="9">
        <v>230</v>
      </c>
      <c r="H316" s="9">
        <v>230</v>
      </c>
    </row>
    <row r="317" spans="1:8" x14ac:dyDescent="0.25">
      <c r="A317" t="s">
        <v>8</v>
      </c>
      <c r="B317" s="8" t="s">
        <v>325</v>
      </c>
      <c r="C317" s="8" t="s">
        <v>95</v>
      </c>
      <c r="D317" s="8" t="s">
        <v>13</v>
      </c>
      <c r="E317" s="9" t="s">
        <v>96</v>
      </c>
      <c r="F317" s="9">
        <v>1095</v>
      </c>
      <c r="G317" s="9">
        <v>1095</v>
      </c>
      <c r="H317" s="9">
        <v>1095</v>
      </c>
    </row>
    <row r="318" spans="1:8" x14ac:dyDescent="0.25">
      <c r="B318" s="8" t="s">
        <v>325</v>
      </c>
      <c r="C318" s="8">
        <v>633006</v>
      </c>
      <c r="D318" s="8">
        <v>41</v>
      </c>
      <c r="E318" s="9" t="s">
        <v>326</v>
      </c>
      <c r="F318" s="9">
        <v>500</v>
      </c>
      <c r="G318" s="9">
        <v>500</v>
      </c>
      <c r="H318" s="9">
        <v>500</v>
      </c>
    </row>
    <row r="319" spans="1:8" x14ac:dyDescent="0.25">
      <c r="B319" s="8" t="s">
        <v>325</v>
      </c>
      <c r="C319" s="8">
        <v>637004</v>
      </c>
      <c r="D319" s="8">
        <v>41</v>
      </c>
      <c r="E319" s="9" t="s">
        <v>327</v>
      </c>
      <c r="F319" s="9">
        <v>500</v>
      </c>
      <c r="G319" s="9">
        <v>500</v>
      </c>
      <c r="H319" s="9">
        <v>500</v>
      </c>
    </row>
    <row r="320" spans="1:8" x14ac:dyDescent="0.25">
      <c r="A320" t="s">
        <v>8</v>
      </c>
      <c r="B320" s="8" t="s">
        <v>325</v>
      </c>
      <c r="C320" s="8" t="s">
        <v>142</v>
      </c>
      <c r="D320" s="8" t="s">
        <v>13</v>
      </c>
      <c r="E320" s="9" t="s">
        <v>328</v>
      </c>
      <c r="F320" s="9">
        <v>2000</v>
      </c>
      <c r="G320" s="9">
        <v>2000</v>
      </c>
      <c r="H320" s="9">
        <v>2000</v>
      </c>
    </row>
    <row r="321" spans="1:8" x14ac:dyDescent="0.25">
      <c r="B321" s="8" t="s">
        <v>325</v>
      </c>
      <c r="C321" s="8" t="s">
        <v>142</v>
      </c>
      <c r="D321" s="8" t="s">
        <v>13</v>
      </c>
      <c r="E321" s="9" t="s">
        <v>329</v>
      </c>
      <c r="F321" s="9">
        <v>1800</v>
      </c>
      <c r="G321" s="9">
        <v>1800</v>
      </c>
      <c r="H321" s="9">
        <v>1800</v>
      </c>
    </row>
    <row r="322" spans="1:8" x14ac:dyDescent="0.25">
      <c r="A322" t="s">
        <v>8</v>
      </c>
      <c r="B322" s="8" t="s">
        <v>325</v>
      </c>
      <c r="C322" s="8" t="s">
        <v>150</v>
      </c>
      <c r="D322" s="8" t="s">
        <v>13</v>
      </c>
      <c r="E322" s="9" t="s">
        <v>330</v>
      </c>
      <c r="F322" s="9">
        <v>500</v>
      </c>
      <c r="G322" s="9">
        <v>500</v>
      </c>
      <c r="H322" s="9">
        <v>500</v>
      </c>
    </row>
    <row r="323" spans="1:8" x14ac:dyDescent="0.25">
      <c r="B323" s="3"/>
      <c r="C323" s="3"/>
      <c r="D323" s="3"/>
      <c r="E323" s="17" t="s">
        <v>331</v>
      </c>
      <c r="F323">
        <f>SUM(F309:F322)</f>
        <v>36394</v>
      </c>
      <c r="G323">
        <f>SUM(G309:G322)</f>
        <v>36394</v>
      </c>
      <c r="H323">
        <f>SUM(H309:H322)</f>
        <v>36394</v>
      </c>
    </row>
    <row r="324" spans="1:8" x14ac:dyDescent="0.25">
      <c r="A324" t="s">
        <v>8</v>
      </c>
      <c r="B324" s="8" t="s">
        <v>332</v>
      </c>
      <c r="C324" s="8" t="s">
        <v>333</v>
      </c>
      <c r="D324" s="8" t="s">
        <v>44</v>
      </c>
      <c r="E324" s="9" t="s">
        <v>334</v>
      </c>
      <c r="F324" s="9">
        <v>4500</v>
      </c>
      <c r="G324" s="9">
        <v>4500</v>
      </c>
      <c r="H324" s="9">
        <v>4500</v>
      </c>
    </row>
    <row r="325" spans="1:8" x14ac:dyDescent="0.25">
      <c r="B325" s="3"/>
      <c r="C325" s="3"/>
      <c r="D325" s="3"/>
      <c r="E325" s="17" t="s">
        <v>335</v>
      </c>
      <c r="F325">
        <v>4500</v>
      </c>
      <c r="G325">
        <v>4500</v>
      </c>
      <c r="H325">
        <v>4500</v>
      </c>
    </row>
    <row r="326" spans="1:8" x14ac:dyDescent="0.25">
      <c r="A326" s="6" t="s">
        <v>58</v>
      </c>
      <c r="B326" s="7" t="s">
        <v>8</v>
      </c>
      <c r="C326" s="7" t="s">
        <v>8</v>
      </c>
      <c r="D326" s="7" t="s">
        <v>8</v>
      </c>
      <c r="E326" s="6" t="s">
        <v>11</v>
      </c>
      <c r="F326" s="6">
        <f>F101+F103+F128+F140+F145+F159+F166+F169+F207+F247+F252+F278+F280+F298+F301+F306+F308+F323+F325</f>
        <v>354893</v>
      </c>
      <c r="G326" s="6">
        <f>G101+G103+G128+G140+G145+G159+G166+G169+G207+G247+G252+G278+G280+G298+G301+G306+G308+G323+G325</f>
        <v>335504</v>
      </c>
      <c r="H326" s="6">
        <f>H101+H103+H128+H140+H145+H159+H166+H169+H207+H247+H252+H278+H280+H298+H301+H306+H308+H323+H325</f>
        <v>335794</v>
      </c>
    </row>
    <row r="327" spans="1:8" x14ac:dyDescent="0.25">
      <c r="A327" s="13" t="s">
        <v>59</v>
      </c>
      <c r="B327" s="14" t="s">
        <v>8</v>
      </c>
      <c r="C327" s="14" t="s">
        <v>8</v>
      </c>
      <c r="D327" s="14" t="s">
        <v>8</v>
      </c>
      <c r="E327" s="13" t="s">
        <v>60</v>
      </c>
      <c r="F327" s="13"/>
      <c r="G327" s="13"/>
      <c r="H327" s="13"/>
    </row>
    <row r="328" spans="1:8" x14ac:dyDescent="0.25">
      <c r="A328" s="12"/>
      <c r="B328" s="4" t="s">
        <v>76</v>
      </c>
      <c r="C328" s="4" t="s">
        <v>2</v>
      </c>
      <c r="D328" s="4" t="s">
        <v>3</v>
      </c>
      <c r="E328" s="5" t="s">
        <v>4</v>
      </c>
      <c r="F328" s="4" t="s">
        <v>5</v>
      </c>
      <c r="G328" s="4" t="s">
        <v>6</v>
      </c>
      <c r="H328" s="4" t="s">
        <v>7</v>
      </c>
    </row>
    <row r="329" spans="1:8" x14ac:dyDescent="0.25">
      <c r="A329" s="12"/>
      <c r="B329" s="8" t="s">
        <v>270</v>
      </c>
      <c r="C329" s="22">
        <v>717001</v>
      </c>
      <c r="D329" s="22">
        <v>41</v>
      </c>
      <c r="E329" s="10" t="s">
        <v>336</v>
      </c>
      <c r="F329" s="23">
        <v>6000</v>
      </c>
      <c r="G329" s="23">
        <v>0</v>
      </c>
      <c r="H329" s="23">
        <v>0</v>
      </c>
    </row>
    <row r="330" spans="1:8" x14ac:dyDescent="0.25">
      <c r="A330" s="12"/>
      <c r="B330" s="24" t="s">
        <v>199</v>
      </c>
      <c r="C330" s="8" t="s">
        <v>337</v>
      </c>
      <c r="D330" s="22">
        <v>41</v>
      </c>
      <c r="E330" s="10" t="s">
        <v>338</v>
      </c>
      <c r="F330" s="23">
        <v>1500</v>
      </c>
      <c r="G330" s="23">
        <v>0</v>
      </c>
      <c r="H330" s="23">
        <v>0</v>
      </c>
    </row>
    <row r="331" spans="1:8" x14ac:dyDescent="0.25">
      <c r="A331" t="s">
        <v>8</v>
      </c>
      <c r="B331" s="24" t="s">
        <v>199</v>
      </c>
      <c r="C331" s="8" t="s">
        <v>337</v>
      </c>
      <c r="D331" s="8" t="s">
        <v>67</v>
      </c>
      <c r="E331" s="9" t="s">
        <v>339</v>
      </c>
      <c r="F331" s="9">
        <v>30000</v>
      </c>
      <c r="G331" s="9">
        <v>0</v>
      </c>
      <c r="H331" s="9">
        <v>0</v>
      </c>
    </row>
    <row r="332" spans="1:8" x14ac:dyDescent="0.25">
      <c r="A332" s="13" t="s">
        <v>63</v>
      </c>
      <c r="B332" s="14" t="s">
        <v>8</v>
      </c>
      <c r="C332" s="14" t="s">
        <v>8</v>
      </c>
      <c r="D332" s="14" t="s">
        <v>8</v>
      </c>
      <c r="E332" s="13" t="s">
        <v>60</v>
      </c>
      <c r="F332" s="13">
        <f>SUM(F329:F331)</f>
        <v>37500</v>
      </c>
      <c r="G332" s="13">
        <f>SUM(G331:G331)</f>
        <v>0</v>
      </c>
      <c r="H332" s="13">
        <f>SUM(H331:H331)</f>
        <v>0</v>
      </c>
    </row>
    <row r="333" spans="1:8" x14ac:dyDescent="0.25">
      <c r="A333" s="15" t="s">
        <v>64</v>
      </c>
      <c r="B333" s="16" t="s">
        <v>8</v>
      </c>
      <c r="C333" s="16" t="s">
        <v>8</v>
      </c>
      <c r="D333" s="16" t="s">
        <v>8</v>
      </c>
      <c r="E333" s="15" t="s">
        <v>65</v>
      </c>
      <c r="F333" s="15"/>
      <c r="G333" s="15"/>
      <c r="H333" s="15"/>
    </row>
    <row r="334" spans="1:8" x14ac:dyDescent="0.25">
      <c r="A334" t="s">
        <v>8</v>
      </c>
      <c r="B334" s="8" t="s">
        <v>192</v>
      </c>
      <c r="C334" s="8" t="s">
        <v>340</v>
      </c>
      <c r="D334" s="8" t="s">
        <v>13</v>
      </c>
      <c r="E334" s="9" t="s">
        <v>341</v>
      </c>
      <c r="F334" s="9">
        <v>3990</v>
      </c>
      <c r="G334" s="9">
        <v>4155</v>
      </c>
      <c r="H334" s="9">
        <v>4345</v>
      </c>
    </row>
    <row r="335" spans="1:8" x14ac:dyDescent="0.25">
      <c r="A335" t="s">
        <v>8</v>
      </c>
      <c r="B335" s="8" t="s">
        <v>192</v>
      </c>
      <c r="C335" s="8" t="s">
        <v>340</v>
      </c>
      <c r="D335" s="8" t="s">
        <v>13</v>
      </c>
      <c r="E335" s="9" t="s">
        <v>342</v>
      </c>
      <c r="F335" s="9">
        <v>7970</v>
      </c>
      <c r="G335" s="9">
        <v>8060</v>
      </c>
      <c r="H335" s="9">
        <v>8160</v>
      </c>
    </row>
    <row r="336" spans="1:8" x14ac:dyDescent="0.25">
      <c r="A336" t="s">
        <v>8</v>
      </c>
      <c r="B336" s="8" t="s">
        <v>192</v>
      </c>
      <c r="C336" s="8" t="s">
        <v>340</v>
      </c>
      <c r="D336" s="8" t="s">
        <v>13</v>
      </c>
      <c r="E336" s="9" t="s">
        <v>343</v>
      </c>
      <c r="F336" s="9">
        <v>20605</v>
      </c>
      <c r="G336" s="9">
        <v>20805</v>
      </c>
      <c r="H336" s="9">
        <v>21020</v>
      </c>
    </row>
    <row r="337" spans="1:8" x14ac:dyDescent="0.25">
      <c r="A337" t="s">
        <v>8</v>
      </c>
      <c r="B337" s="8" t="s">
        <v>192</v>
      </c>
      <c r="C337" s="8" t="s">
        <v>340</v>
      </c>
      <c r="D337" s="8" t="s">
        <v>13</v>
      </c>
      <c r="E337" s="9" t="s">
        <v>344</v>
      </c>
      <c r="F337" s="9">
        <v>690</v>
      </c>
      <c r="G337" s="9">
        <v>695</v>
      </c>
      <c r="H337" s="9">
        <v>700</v>
      </c>
    </row>
    <row r="338" spans="1:8" x14ac:dyDescent="0.25">
      <c r="A338" s="15" t="s">
        <v>73</v>
      </c>
      <c r="B338" s="16" t="s">
        <v>8</v>
      </c>
      <c r="C338" s="16" t="s">
        <v>8</v>
      </c>
      <c r="D338" s="16" t="s">
        <v>8</v>
      </c>
      <c r="E338" s="15" t="s">
        <v>65</v>
      </c>
      <c r="F338" s="15">
        <f>SUM(F334:F337)</f>
        <v>33255</v>
      </c>
      <c r="G338" s="15">
        <f>SUM(G334:G337)</f>
        <v>33715</v>
      </c>
      <c r="H338" s="15">
        <f>SUM(H334:H337)</f>
        <v>34225</v>
      </c>
    </row>
    <row r="339" spans="1:8" x14ac:dyDescent="0.25">
      <c r="A339" t="s">
        <v>74</v>
      </c>
      <c r="B339" s="3" t="s">
        <v>8</v>
      </c>
      <c r="C339" s="3" t="s">
        <v>8</v>
      </c>
      <c r="D339" s="3" t="s">
        <v>8</v>
      </c>
      <c r="E339" t="s">
        <v>8</v>
      </c>
      <c r="F339">
        <f>F326+F332+F338</f>
        <v>425648</v>
      </c>
      <c r="G339">
        <f>G326+G332+G338</f>
        <v>369219</v>
      </c>
      <c r="H339">
        <f>H326+H332+H338</f>
        <v>370019</v>
      </c>
    </row>
    <row r="340" spans="1:8" x14ac:dyDescent="0.25">
      <c r="B340" s="3"/>
      <c r="C340" s="3"/>
      <c r="D340" s="3"/>
    </row>
    <row r="341" spans="1:8" ht="15.75" x14ac:dyDescent="0.25">
      <c r="A341" s="25" t="s">
        <v>345</v>
      </c>
      <c r="B341" s="25"/>
      <c r="C341" s="25"/>
      <c r="D341" s="25"/>
    </row>
    <row r="342" spans="1:8" ht="15.75" x14ac:dyDescent="0.25">
      <c r="A342" s="25"/>
      <c r="B342" s="25"/>
      <c r="C342" s="25"/>
      <c r="D342" s="25"/>
    </row>
    <row r="343" spans="1:8" x14ac:dyDescent="0.25">
      <c r="B343" s="4" t="s">
        <v>346</v>
      </c>
      <c r="C343" s="4" t="s">
        <v>347</v>
      </c>
      <c r="D343" s="4" t="s">
        <v>348</v>
      </c>
      <c r="E343" s="5" t="s">
        <v>74</v>
      </c>
    </row>
    <row r="344" spans="1:8" x14ac:dyDescent="0.25">
      <c r="A344" s="5" t="s">
        <v>349</v>
      </c>
      <c r="B344" s="8">
        <f>F34</f>
        <v>869780</v>
      </c>
      <c r="C344" s="8">
        <f>F38</f>
        <v>0</v>
      </c>
      <c r="D344" s="8">
        <f>F43</f>
        <v>30000</v>
      </c>
      <c r="E344" s="26">
        <f>SUM(B344:D344)</f>
        <v>899780</v>
      </c>
    </row>
    <row r="345" spans="1:8" x14ac:dyDescent="0.25">
      <c r="A345" s="5" t="s">
        <v>350</v>
      </c>
      <c r="B345" s="8">
        <f>F326</f>
        <v>354893</v>
      </c>
      <c r="C345" s="8">
        <f>F332</f>
        <v>37500</v>
      </c>
      <c r="D345" s="8">
        <f>F338</f>
        <v>33255</v>
      </c>
      <c r="E345" s="26">
        <f>SUM(B345:D345)</f>
        <v>425648</v>
      </c>
    </row>
    <row r="346" spans="1:8" x14ac:dyDescent="0.25">
      <c r="A346" s="11" t="s">
        <v>351</v>
      </c>
      <c r="B346" s="8">
        <f>B344-B345</f>
        <v>514887</v>
      </c>
      <c r="C346" s="8">
        <f>C344-C345</f>
        <v>-37500</v>
      </c>
      <c r="D346" s="8">
        <f>D344-D345</f>
        <v>-3255</v>
      </c>
      <c r="E346" s="26">
        <f>E344-E345</f>
        <v>474132</v>
      </c>
    </row>
    <row r="347" spans="1:8" x14ac:dyDescent="0.25">
      <c r="B347" s="3"/>
      <c r="C347" s="3"/>
      <c r="D347" s="3"/>
    </row>
    <row r="348" spans="1:8" x14ac:dyDescent="0.25">
      <c r="B348" s="3"/>
      <c r="C348" s="3"/>
      <c r="D348" s="3"/>
    </row>
    <row r="349" spans="1:8" x14ac:dyDescent="0.25">
      <c r="A349" s="5" t="s">
        <v>352</v>
      </c>
      <c r="B349" s="3"/>
      <c r="C349" s="3"/>
      <c r="D349" s="3"/>
    </row>
    <row r="350" spans="1:8" x14ac:dyDescent="0.25">
      <c r="A350" s="27" t="s">
        <v>353</v>
      </c>
      <c r="B350" s="3"/>
      <c r="C350" s="3"/>
      <c r="D350" s="3"/>
    </row>
    <row r="351" spans="1:8" x14ac:dyDescent="0.25">
      <c r="A351" s="27" t="s">
        <v>354</v>
      </c>
      <c r="B351" s="3"/>
      <c r="C351" s="3"/>
      <c r="D351" s="3"/>
    </row>
    <row r="352" spans="1:8" x14ac:dyDescent="0.25">
      <c r="B352" s="3"/>
      <c r="C352" s="3"/>
      <c r="D352" s="3"/>
    </row>
    <row r="353" spans="1:5" x14ac:dyDescent="0.25">
      <c r="B353" s="3"/>
      <c r="C353" s="3"/>
      <c r="D353" s="3"/>
    </row>
    <row r="354" spans="1:5" ht="15.75" x14ac:dyDescent="0.25">
      <c r="A354" s="25" t="s">
        <v>355</v>
      </c>
      <c r="B354" s="25"/>
      <c r="C354" s="25"/>
      <c r="D354" s="25"/>
    </row>
    <row r="355" spans="1:5" ht="15.75" x14ac:dyDescent="0.25">
      <c r="A355" s="25"/>
      <c r="B355" s="25"/>
      <c r="C355" s="25"/>
      <c r="D355" s="25"/>
    </row>
    <row r="356" spans="1:5" x14ac:dyDescent="0.25">
      <c r="B356" s="4" t="s">
        <v>346</v>
      </c>
      <c r="C356" s="4" t="s">
        <v>347</v>
      </c>
      <c r="D356" s="4" t="s">
        <v>348</v>
      </c>
      <c r="E356" s="5" t="s">
        <v>74</v>
      </c>
    </row>
    <row r="357" spans="1:5" x14ac:dyDescent="0.25">
      <c r="A357" s="5" t="s">
        <v>349</v>
      </c>
      <c r="B357" s="8">
        <f>B344+30000</f>
        <v>899780</v>
      </c>
      <c r="C357" s="8">
        <f>F45</f>
        <v>0</v>
      </c>
      <c r="D357" s="8">
        <v>30000</v>
      </c>
      <c r="E357" s="26">
        <f>SUM(B357:D357)</f>
        <v>929780</v>
      </c>
    </row>
    <row r="358" spans="1:5" x14ac:dyDescent="0.25">
      <c r="A358" s="5" t="s">
        <v>350</v>
      </c>
      <c r="B358" s="8">
        <f>B345+486815</f>
        <v>841708</v>
      </c>
      <c r="C358" s="8">
        <f>C345</f>
        <v>37500</v>
      </c>
      <c r="D358" s="8">
        <f>D345</f>
        <v>33255</v>
      </c>
      <c r="E358" s="26">
        <f>SUM(B358:D358)</f>
        <v>912463</v>
      </c>
    </row>
    <row r="359" spans="1:5" x14ac:dyDescent="0.25">
      <c r="A359" s="11" t="s">
        <v>351</v>
      </c>
      <c r="B359" s="8">
        <f>B357-B358</f>
        <v>58072</v>
      </c>
      <c r="C359" s="8">
        <f>C357-C358</f>
        <v>-37500</v>
      </c>
      <c r="D359" s="8">
        <f>D357-D358</f>
        <v>-3255</v>
      </c>
      <c r="E359" s="26">
        <f>E357-E358</f>
        <v>17317</v>
      </c>
    </row>
    <row r="360" spans="1:5" x14ac:dyDescent="0.25">
      <c r="B360" s="3"/>
      <c r="C360" s="3"/>
      <c r="D360" s="3"/>
    </row>
    <row r="361" spans="1:5" x14ac:dyDescent="0.25">
      <c r="B361" s="3"/>
      <c r="C361" s="3"/>
      <c r="D36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WEISSOVÁ Helena</dc:creator>
  <cp:lastModifiedBy>WEISSOVÁ Helena</cp:lastModifiedBy>
  <dcterms:created xsi:type="dcterms:W3CDTF">2018-11-19T13:14:14Z</dcterms:created>
  <dcterms:modified xsi:type="dcterms:W3CDTF">2018-11-19T13:19:09Z</dcterms:modified>
</cp:coreProperties>
</file>